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4141" windowWidth="15480" windowHeight="10515" activeTab="0"/>
  </bookViews>
  <sheets>
    <sheet name="Sept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ADI</author>
    <author>Internet Centre</author>
    <author>PCABFII-5-004</author>
    <author>Yusuf</author>
  </authors>
  <commentList>
    <comment ref="H19" authorId="0">
      <text>
        <r>
          <rPr>
            <sz val="9"/>
            <rFont val="Calibri"/>
            <family val="2"/>
          </rPr>
          <t>Standar 1 SKS per semester = 50 jam. Jumlah jam digunakan untuk menentukan nilai SKS. Mis. Menjadi penilai debat ilmiah calon Ketua BEM jam 13.00 s/d 15.00 = 2 jam. Maka 2/50 = 0,04 SKS.</t>
        </r>
      </text>
    </comment>
    <comment ref="K21" authorId="0">
      <text>
        <r>
          <rPr>
            <sz val="9"/>
            <rFont val="Calibri"/>
            <family val="2"/>
          </rPr>
          <t xml:space="preserve">maks. 9 SKS </t>
        </r>
      </text>
    </comment>
    <comment ref="G22" authorId="0">
      <text>
        <r>
          <rPr>
            <sz val="9"/>
            <rFont val="Calibri"/>
            <family val="2"/>
          </rPr>
          <t>Masa berlaku 1 tahun</t>
        </r>
      </text>
    </comment>
    <comment ref="K22" authorId="1">
      <text>
        <r>
          <rPr>
            <sz val="9"/>
            <rFont val="Calibri"/>
            <family val="2"/>
          </rPr>
          <t>1-40 mhs = 100% x Jml SKS
41-80 mhs = 150% x Jml SKS
81-120 MHS = 200% x Jml SKS</t>
        </r>
      </text>
    </comment>
    <comment ref="G26" authorId="0">
      <text>
        <r>
          <rPr>
            <sz val="9"/>
            <rFont val="Calibri"/>
            <family val="2"/>
          </rPr>
          <t>Masa berlaku 1 tahun</t>
        </r>
      </text>
    </comment>
    <comment ref="K26" authorId="1">
      <text>
        <r>
          <rPr>
            <sz val="9"/>
            <rFont val="Calibri"/>
            <family val="2"/>
          </rPr>
          <t>1-25 = 100% x nilai sks
26-50 mahasiswa = 150% x nilai sks
51 mhs dst = 200% x nilai sks</t>
        </r>
      </text>
    </comment>
    <comment ref="G30" authorId="0">
      <text>
        <r>
          <rPr>
            <sz val="9"/>
            <rFont val="Calibri"/>
            <family val="2"/>
          </rPr>
          <t>Masa berlaku 1 tahun</t>
        </r>
      </text>
    </comment>
    <comment ref="K30" authorId="1">
      <text>
        <r>
          <rPr>
            <sz val="9"/>
            <rFont val="Calibri"/>
            <family val="2"/>
          </rPr>
          <t xml:space="preserve">1 - 25 mahasiswa = 100% x sks dibagi proporsional jumlah dosen
26 – 50 mahasiswa = 150% x sks dibagi proporsional jumlah dosen, dst
</t>
        </r>
      </text>
    </comment>
    <comment ref="G34" authorId="0">
      <text>
        <r>
          <rPr>
            <sz val="9"/>
            <rFont val="Calibri"/>
            <family val="2"/>
          </rPr>
          <t>Masa berlaku 1 tahun</t>
        </r>
      </text>
    </comment>
    <comment ref="K34" authorId="1">
      <text>
        <r>
          <rPr>
            <sz val="10"/>
            <rFont val="Tahoma"/>
            <family val="2"/>
          </rPr>
          <t>1 SKS PKL=50 jam kerja/semester, utk 1-25 mhs = 6 hari berturutan (1 hari = 8 jam).</t>
        </r>
      </text>
    </comment>
    <comment ref="G38" authorId="0">
      <text>
        <r>
          <rPr>
            <sz val="9"/>
            <rFont val="Calibri"/>
            <family val="2"/>
          </rPr>
          <t>Masa berlaku 1 tahun</t>
        </r>
      </text>
    </comment>
    <comment ref="K38" authorId="1">
      <text>
        <r>
          <rPr>
            <sz val="9"/>
            <rFont val="Calibri"/>
            <family val="2"/>
          </rPr>
          <t>1-25 mhs = 1 SKS</t>
        </r>
      </text>
    </comment>
    <comment ref="G42" authorId="0">
      <text>
        <r>
          <rPr>
            <sz val="9"/>
            <rFont val="Calibri"/>
            <family val="2"/>
          </rPr>
          <t>Masa berlaku 1 tahun</t>
        </r>
      </text>
    </comment>
    <comment ref="K42" authorId="2">
      <text>
        <r>
          <rPr>
            <sz val="9"/>
            <rFont val="Tahoma"/>
            <family val="2"/>
          </rPr>
          <t xml:space="preserve">Maks. 6 orang mahasiswa selama  1 semester sama dengan 1 sks. Jika &gt;6 mhs maka tetap dianggap 1sks
Nilai Bimbingan Skripsi = (Mhs dibimbing)/6 x 1 SKS
Nilai Menguji Skripsi = (Mhs diuji)/6 x 1 SKS
</t>
        </r>
      </text>
    </comment>
    <comment ref="G46" authorId="0">
      <text>
        <r>
          <rPr>
            <sz val="9"/>
            <rFont val="Calibri"/>
            <family val="2"/>
          </rPr>
          <t>Masa berlaku 1 tahun</t>
        </r>
      </text>
    </comment>
    <comment ref="K46" authorId="2">
      <text>
        <r>
          <rPr>
            <sz val="9"/>
            <rFont val="Tahoma"/>
            <family val="2"/>
          </rPr>
          <t xml:space="preserve">Maks. 1 sks/semester 
Proposal skripsi : 12 orang = 1 sks
Proposal Thesis: 6 orang = 1 sks
Proposal Disertasi: 4 orang = 1 sks
Cara perhitungan beban:
(Mhs. diuji) / (12/6/4; tergantung jenjang S1/S2/S3) x 1 SKS
</t>
        </r>
      </text>
    </comment>
    <comment ref="G50" authorId="0">
      <text>
        <r>
          <rPr>
            <sz val="9"/>
            <rFont val="Calibri"/>
            <family val="2"/>
          </rPr>
          <t>Masa berlaku 1 tahun</t>
        </r>
      </text>
    </comment>
    <comment ref="K50" authorId="2">
      <text>
        <r>
          <rPr>
            <sz val="8"/>
            <rFont val="Tahoma"/>
            <family val="0"/>
          </rPr>
          <t xml:space="preserve">Sebanyak2nya 2 mhs/semester
Bimbing skripsi = (jml mhs)/2 x 1 SKS
Menguji skripsi = (jml mhs)/2 x 0,5 SKS
Menguji proposal S1, S2, S3 = 1 SKS/semester
</t>
        </r>
      </text>
    </comment>
    <comment ref="G54" authorId="0">
      <text>
        <r>
          <rPr>
            <sz val="9"/>
            <rFont val="Calibri"/>
            <family val="2"/>
          </rPr>
          <t>Masa berlaku 1 tahun</t>
        </r>
      </text>
    </comment>
    <comment ref="K54" authorId="2">
      <text>
        <r>
          <rPr>
            <sz val="8"/>
            <rFont val="Tahoma"/>
            <family val="0"/>
          </rPr>
          <t>6 SKS</t>
        </r>
      </text>
    </comment>
    <comment ref="G56" authorId="0">
      <text>
        <r>
          <rPr>
            <sz val="9"/>
            <rFont val="Calibri"/>
            <family val="2"/>
          </rPr>
          <t>Masa berlaku 1 tahun</t>
        </r>
      </text>
    </comment>
    <comment ref="K56" authorId="2">
      <text>
        <r>
          <rPr>
            <sz val="9"/>
            <rFont val="Tahoma"/>
            <family val="2"/>
          </rPr>
          <t>1-4 dosen = 1 SKS</t>
        </r>
      </text>
    </comment>
    <comment ref="G58" authorId="0">
      <text>
        <r>
          <rPr>
            <sz val="9"/>
            <rFont val="Calibri"/>
            <family val="2"/>
          </rPr>
          <t>Masa berlaku 1 tahun</t>
        </r>
      </text>
    </comment>
    <comment ref="K58" authorId="2">
      <text>
        <r>
          <rPr>
            <sz val="9"/>
            <rFont val="Tahoma"/>
            <family val="2"/>
          </rPr>
          <t>Berupa silabus, RPP, GBPP, dll. = 2 SKS</t>
        </r>
      </text>
    </comment>
    <comment ref="G60" authorId="3">
      <text>
        <r>
          <rPr>
            <sz val="8"/>
            <rFont val="Tahoma"/>
            <family val="0"/>
          </rPr>
          <t>Masa berlaku 1 tahun</t>
        </r>
        <r>
          <rPr>
            <sz val="8"/>
            <rFont val="Tahoma"/>
            <family val="0"/>
          </rPr>
          <t xml:space="preserve">
</t>
        </r>
      </text>
    </comment>
    <comment ref="K60" authorId="2">
      <text>
        <r>
          <rPr>
            <sz val="8"/>
            <rFont val="Tahoma"/>
            <family val="0"/>
          </rPr>
          <t>1 SKS</t>
        </r>
      </text>
    </comment>
    <comment ref="K65" authorId="2">
      <text>
        <r>
          <rPr>
            <sz val="9"/>
            <rFont val="Tahoma"/>
            <family val="2"/>
          </rPr>
          <t xml:space="preserve">2 - 6 SKS </t>
        </r>
      </text>
    </comment>
    <comment ref="G66" authorId="0">
      <text>
        <r>
          <rPr>
            <sz val="9"/>
            <rFont val="Calibri"/>
            <family val="2"/>
          </rPr>
          <t>Masa berlaku 2 tahun</t>
        </r>
      </text>
    </comment>
    <comment ref="K66" authorId="1">
      <text>
        <r>
          <rPr>
            <sz val="8"/>
            <rFont val="Tahoma"/>
            <family val="0"/>
          </rPr>
          <t>Untuk 1 judul penelitian senilai 3 sks bila dikerjakan oleh ketua dan anggota (beberapa dosen), maka Ketua mendapat 60% x 3 sks dan anggota mendapat (40% x 3 sks) dibagi jumlah anggota</t>
        </r>
      </text>
    </comment>
    <comment ref="G68" authorId="0">
      <text>
        <r>
          <rPr>
            <sz val="9"/>
            <rFont val="Calibri"/>
            <family val="2"/>
          </rPr>
          <t>Masa berlaku 2 tahun</t>
        </r>
      </text>
    </comment>
    <comment ref="K68" authorId="2">
      <text>
        <r>
          <rPr>
            <sz val="9"/>
            <rFont val="Tahoma"/>
            <family val="2"/>
          </rPr>
          <t>1 judul penelitian = 4 SKS (Hanya Ketua, tidak ada anggota)</t>
        </r>
      </text>
    </comment>
    <comment ref="G70" authorId="0">
      <text>
        <r>
          <rPr>
            <sz val="9"/>
            <rFont val="Calibri"/>
            <family val="2"/>
          </rPr>
          <t>Masa berlaku 2
 tahun</t>
        </r>
      </text>
    </comment>
    <comment ref="K70" authorId="2">
      <text>
        <r>
          <rPr>
            <sz val="9"/>
            <rFont val="Tahoma"/>
            <family val="2"/>
          </rPr>
          <t>Menulis 1 judul buku/bahan ajar utuh =3 SKS.
Menulis 1 judul buku/bahan ajar, ada editor (Editor = 60%x 3 SKS = 1,8 SKS ), 
tiap chapter ada kontributor (tiap kontributor = 40% x 3 SKS = 1,2 SKS), menulis 1 judul buku/bahan ajar, 
ada editor (editor=60%X3 SKS=1,8 SKS), kontributor untuk 1 buku utuh, tidak tiap chapter (tiap kontributor=40% x 3SKS=1,2 SKS).</t>
        </r>
        <r>
          <rPr>
            <sz val="8"/>
            <rFont val="Tahoma"/>
            <family val="0"/>
          </rPr>
          <t xml:space="preserve">
</t>
        </r>
      </text>
    </comment>
    <comment ref="G72" authorId="0">
      <text>
        <r>
          <rPr>
            <sz val="9"/>
            <rFont val="Calibri"/>
            <family val="2"/>
          </rPr>
          <t>Masa berlaku 3 tahun</t>
        </r>
      </text>
    </comment>
    <comment ref="K72" authorId="2">
      <text>
        <r>
          <rPr>
            <sz val="8"/>
            <rFont val="Tahoma"/>
            <family val="0"/>
          </rPr>
          <t>= 5 SKS</t>
        </r>
      </text>
    </comment>
    <comment ref="G74" authorId="0">
      <text>
        <r>
          <rPr>
            <sz val="9"/>
            <rFont val="Calibri"/>
            <family val="2"/>
          </rPr>
          <t>Masa berlaku 1 tahun</t>
        </r>
      </text>
    </comment>
    <comment ref="K74" authorId="2">
      <text>
        <r>
          <rPr>
            <sz val="9"/>
            <rFont val="Tahoma"/>
            <family val="2"/>
          </rPr>
          <t>= 2 SKS
1 judul buku, diterjemahkan &gt;1 org:
Ketua/Editor = 60% x 2 SKS = 1,2 SKS,
Anggota = 40% x 2 SKS = 0,8 SKS.</t>
        </r>
      </text>
    </comment>
    <comment ref="G76" authorId="0">
      <text>
        <r>
          <rPr>
            <sz val="9"/>
            <rFont val="Calibri"/>
            <family val="2"/>
          </rPr>
          <t>Masa berlaku 1 tahun</t>
        </r>
      </text>
    </comment>
    <comment ref="K76" authorId="2">
      <text>
        <r>
          <rPr>
            <sz val="9"/>
            <rFont val="Tahoma"/>
            <family val="2"/>
          </rPr>
          <t xml:space="preserve">1 judul naskah yang disunting = 2 SKS,
1 judul buku, diterjemahkan oleh lebih dari 1 orang, maka nilai dibagi.
Ketua dan Anggota masing-masing 1 SKS </t>
        </r>
        <r>
          <rPr>
            <sz val="8"/>
            <rFont val="Tahoma"/>
            <family val="0"/>
          </rPr>
          <t xml:space="preserve">
</t>
        </r>
      </text>
    </comment>
    <comment ref="G78" authorId="0">
      <text>
        <r>
          <rPr>
            <sz val="9"/>
            <rFont val="Calibri"/>
            <family val="2"/>
          </rPr>
          <t>Masa berlaku 1 tahun</t>
        </r>
      </text>
    </comment>
    <comment ref="K78" authorId="2">
      <text>
        <r>
          <rPr>
            <sz val="9"/>
            <rFont val="Tahoma"/>
            <family val="2"/>
          </rPr>
          <t>Sebanyak2nya 8 dosen = 1 SKS</t>
        </r>
      </text>
    </comment>
    <comment ref="E80" authorId="3">
      <text>
        <r>
          <rPr>
            <sz val="8"/>
            <rFont val="Tahoma"/>
            <family val="0"/>
          </rPr>
          <t>Pada setiap karya ilmiah yang dihasilkan oleh dosen tetap, harus dilampirkan pernyataan yang ditandatangani penyusunnya bahwa karya ilmiah tersebut bebas plagiat; dan apabila di kemudian hari terbukti terdapat plagiat dalam karya ilmiah tersebut, maka penyusunnya bersedia menerima sanksi sesuai ketentuan peraturan perundang-undangan.</t>
        </r>
        <r>
          <rPr>
            <sz val="8"/>
            <rFont val="Tahoma"/>
            <family val="0"/>
          </rPr>
          <t xml:space="preserve">
</t>
        </r>
      </text>
    </comment>
    <comment ref="E81" authorId="3">
      <text>
        <r>
          <rPr>
            <sz val="8"/>
            <rFont val="Tahoma"/>
            <family val="0"/>
          </rPr>
          <t xml:space="preserve">Tulis no. ISSN/ISBN.
Semua dosen tetap wajib membuat karya ilmiah pada JURNAL yang memiliki kode ISSN/ISBN yang diperhitungkan keberlakuannya dalam setiap dua semester.  </t>
        </r>
      </text>
    </comment>
    <comment ref="G82" authorId="0">
      <text>
        <r>
          <rPr>
            <sz val="9"/>
            <rFont val="Calibri"/>
            <family val="2"/>
          </rPr>
          <t>Masa berlaku 1 tahun</t>
        </r>
      </text>
    </comment>
    <comment ref="K82" authorId="2">
      <text>
        <r>
          <rPr>
            <sz val="8"/>
            <rFont val="Tahoma"/>
            <family val="0"/>
          </rPr>
          <t>Maks 3 sks (jika ditulis bersama, berlaku ketentuan 60% penulis utama, 40% penulis lainnya dibagi berdasar jumlah anggota)</t>
        </r>
      </text>
    </comment>
    <comment ref="G84" authorId="0">
      <text>
        <r>
          <rPr>
            <sz val="9"/>
            <rFont val="Calibri"/>
            <family val="2"/>
          </rPr>
          <t>Masa berlaku 2 tahun</t>
        </r>
      </text>
    </comment>
    <comment ref="K84" authorId="2">
      <text>
        <r>
          <rPr>
            <sz val="8"/>
            <rFont val="Tahoma"/>
            <family val="0"/>
          </rPr>
          <t>= 5 SKS</t>
        </r>
      </text>
    </comment>
    <comment ref="G86" authorId="0">
      <text>
        <r>
          <rPr>
            <sz val="9"/>
            <rFont val="Calibri"/>
            <family val="2"/>
          </rPr>
          <t>Masa berlaku 3 tahun</t>
        </r>
      </text>
    </comment>
    <comment ref="K86" authorId="2">
      <text>
        <r>
          <rPr>
            <sz val="8"/>
            <rFont val="Tahoma"/>
            <family val="0"/>
          </rPr>
          <t>=7 SKS</t>
        </r>
      </text>
    </comment>
    <comment ref="E89" authorId="3">
      <text>
        <r>
          <rPr>
            <sz val="8"/>
            <rFont val="Tahoma"/>
            <family val="0"/>
          </rPr>
          <t>Tulis no. ISSN/ISBN</t>
        </r>
      </text>
    </comment>
    <comment ref="G91" authorId="3">
      <text>
        <r>
          <rPr>
            <sz val="8"/>
            <rFont val="Tahoma"/>
            <family val="0"/>
          </rPr>
          <t>Masa berlaku 1 tahun</t>
        </r>
      </text>
    </comment>
    <comment ref="K91" authorId="2">
      <text>
        <r>
          <rPr>
            <sz val="8"/>
            <rFont val="Tahoma"/>
            <family val="0"/>
          </rPr>
          <t>= 2 SKS</t>
        </r>
      </text>
    </comment>
    <comment ref="G93" authorId="3">
      <text>
        <r>
          <rPr>
            <sz val="8"/>
            <rFont val="Tahoma"/>
            <family val="0"/>
          </rPr>
          <t>Masa berlaku 2 tahun</t>
        </r>
      </text>
    </comment>
    <comment ref="K93" authorId="2">
      <text>
        <r>
          <rPr>
            <sz val="8"/>
            <rFont val="Tahoma"/>
            <family val="0"/>
          </rPr>
          <t>= 5 SKS</t>
        </r>
      </text>
    </comment>
    <comment ref="E95" authorId="3">
      <text>
        <r>
          <rPr>
            <sz val="8"/>
            <rFont val="Tahoma"/>
            <family val="0"/>
          </rPr>
          <t>Tulis no. ISSN/ISBN</t>
        </r>
      </text>
    </comment>
    <comment ref="G95" authorId="3">
      <text>
        <r>
          <rPr>
            <sz val="8"/>
            <rFont val="Tahoma"/>
            <family val="0"/>
          </rPr>
          <t>Masa berlaku 1 tahun</t>
        </r>
      </text>
    </comment>
    <comment ref="K95" authorId="2">
      <text>
        <r>
          <rPr>
            <sz val="8"/>
            <rFont val="Tahoma"/>
            <family val="0"/>
          </rPr>
          <t xml:space="preserve">1 sks / smt
Batas Kepatutan: 3 sks
</t>
        </r>
      </text>
    </comment>
    <comment ref="K98" authorId="2">
      <text>
        <r>
          <rPr>
            <sz val="8"/>
            <rFont val="Tahoma"/>
            <family val="0"/>
          </rPr>
          <t>= 3 SKS</t>
        </r>
      </text>
    </comment>
    <comment ref="K99" authorId="2">
      <text>
        <r>
          <rPr>
            <sz val="8"/>
            <rFont val="Tahoma"/>
            <family val="0"/>
          </rPr>
          <t>= 4 SKS</t>
        </r>
      </text>
    </comment>
    <comment ref="K100" authorId="2">
      <text>
        <r>
          <rPr>
            <sz val="8"/>
            <rFont val="Tahoma"/>
            <family val="0"/>
          </rPr>
          <t>= 5 SKS</t>
        </r>
      </text>
    </comment>
    <comment ref="K104" authorId="2">
      <text>
        <r>
          <rPr>
            <sz val="8"/>
            <rFont val="Tahoma"/>
            <family val="0"/>
          </rPr>
          <t>1 - 6 SKS 
(SK 044/SK.P/III/IKPIA/2011)</t>
        </r>
      </text>
    </comment>
    <comment ref="H105" authorId="3">
      <text>
        <r>
          <rPr>
            <sz val="8"/>
            <rFont val="Tahoma"/>
            <family val="0"/>
          </rPr>
          <t xml:space="preserve">Maksimal 1 sks/ kegiatan yg setara dg 50 jam 
Contoh :  
jika menjadi fasilitator penuh untuk suatu kegiatan 
selama 3 hari, perhitungan menjadi: 
3 hari x @ 8 jam = 24 jam, ditambah dengan 
persiapan kurang lebih 12 jam maka beban kerja 
menjadi 36/50 x 1 sks = 0.72 sks  
</t>
        </r>
      </text>
    </comment>
    <comment ref="K105" authorId="2">
      <text>
        <r>
          <rPr>
            <sz val="8"/>
            <rFont val="Tahoma"/>
            <family val="0"/>
          </rPr>
          <t>= 1 SKS</t>
        </r>
      </text>
    </comment>
    <comment ref="K107" authorId="2">
      <text>
        <r>
          <rPr>
            <sz val="9"/>
            <rFont val="Tahoma"/>
            <family val="2"/>
          </rPr>
          <t xml:space="preserve">Maksimal 3 sks (hitungan 50 jam = 1 sks)
Note: perhitungan dapat mempertimbangkan kombinasi antara materi yang disiapkan (naskah atau modul dll.) dan waktu yg digunakan pada saat
melaksanakan kegiatan
</t>
        </r>
      </text>
    </comment>
    <comment ref="K115" authorId="2">
      <text>
        <r>
          <rPr>
            <sz val="8"/>
            <rFont val="Tahoma"/>
            <family val="0"/>
          </rPr>
          <t xml:space="preserve">1 - 6 SKS </t>
        </r>
      </text>
    </comment>
    <comment ref="K116" authorId="1">
      <text>
        <r>
          <rPr>
            <sz val="8"/>
            <rFont val="Tahoma"/>
            <family val="0"/>
          </rPr>
          <t>setiap 12 mahasiswa sama dengan 1 sks. Jumlah yang dibimbing dihitung proporsional jadi untuk 6 mahasiswa = 6/ 12 x 1 sks</t>
        </r>
      </text>
    </comment>
    <comment ref="K118" authorId="2">
      <text>
        <r>
          <rPr>
            <sz val="8"/>
            <rFont val="Tahoma"/>
            <family val="0"/>
          </rPr>
          <t>Setiap 12 mahasiswa = 1 SKS, misal seorang dosen membimbing 5 mahasiswa, maka nilai = 5/12 x 1 SKS (Untuk staf Bimbingan dan Konseling)</t>
        </r>
      </text>
    </comment>
    <comment ref="K120" authorId="2">
      <text>
        <r>
          <rPr>
            <sz val="8"/>
            <rFont val="Tahoma"/>
            <family val="0"/>
          </rPr>
          <t xml:space="preserve">Pembina/Ketua/Bimbingan/Pendamping kegiatan kemahasiswaan = 1 SKS/kegiatan
Contoh Kegiatan Mahasiswa, antara lain:
Ormawa (Organisasi Mahasiswa), BEM (Badan Eksekutif Mahasiswa), MPM (Majelis Permusyawaratan Mahasiswa),
HMP (Himpunan Mahasiswa Prodi), UKM (Unit Kegiatan Mahasiswa), bimbingan lomba karya limiah/debat ilmiah mhs, LKMM, dll.
</t>
        </r>
      </text>
    </comment>
    <comment ref="K122" authorId="2">
      <text>
        <r>
          <rPr>
            <sz val="8"/>
            <rFont val="Tahoma"/>
            <family val="0"/>
          </rPr>
          <t>Organisasi sosial intern; menjadi Ketua/wakil ketua, misal: Koperasi,  Pengurus  Masjid = 1 SKS</t>
        </r>
      </text>
    </comment>
    <comment ref="K124" authorId="2">
      <text>
        <r>
          <rPr>
            <sz val="8"/>
            <rFont val="Tahoma"/>
            <family val="0"/>
          </rPr>
          <t>= 6 SKS</t>
        </r>
      </text>
    </comment>
    <comment ref="K125" authorId="2">
      <text>
        <r>
          <rPr>
            <sz val="8"/>
            <rFont val="Tahoma"/>
            <family val="0"/>
          </rPr>
          <t>= 5 sks</t>
        </r>
      </text>
    </comment>
    <comment ref="K126" authorId="2">
      <text>
        <r>
          <rPr>
            <sz val="8"/>
            <rFont val="Tahoma"/>
            <family val="0"/>
          </rPr>
          <t>= 5 sks</t>
        </r>
      </text>
    </comment>
    <comment ref="K127" authorId="2">
      <text>
        <r>
          <rPr>
            <sz val="8"/>
            <rFont val="Tahoma"/>
            <family val="0"/>
          </rPr>
          <t>= 3 sks</t>
        </r>
      </text>
    </comment>
    <comment ref="K128" authorId="2">
      <text>
        <r>
          <rPr>
            <sz val="8"/>
            <rFont val="Tahoma"/>
            <family val="0"/>
          </rPr>
          <t>= 4 sks</t>
        </r>
      </text>
    </comment>
    <comment ref="K129" authorId="2">
      <text>
        <r>
          <rPr>
            <sz val="8"/>
            <rFont val="Tahoma"/>
            <family val="0"/>
          </rPr>
          <t>= 3 sks</t>
        </r>
      </text>
    </comment>
    <comment ref="K130" authorId="2">
      <text>
        <r>
          <rPr>
            <sz val="8"/>
            <rFont val="Tahoma"/>
            <family val="0"/>
          </rPr>
          <t>= 3  sks</t>
        </r>
      </text>
    </comment>
    <comment ref="K131" authorId="2">
      <text>
        <r>
          <rPr>
            <sz val="8"/>
            <rFont val="Tahoma"/>
            <family val="0"/>
          </rPr>
          <t>= 3  sks</t>
        </r>
      </text>
    </comment>
    <comment ref="K132" authorId="2">
      <text>
        <r>
          <rPr>
            <sz val="8"/>
            <rFont val="Tahoma"/>
            <family val="0"/>
          </rPr>
          <t>= 2  sks</t>
        </r>
      </text>
    </comment>
    <comment ref="K133" authorId="2">
      <text>
        <r>
          <rPr>
            <sz val="8"/>
            <rFont val="Tahoma"/>
            <family val="0"/>
          </rPr>
          <t>= 3 sks</t>
        </r>
      </text>
    </comment>
    <comment ref="K134" authorId="2">
      <text>
        <r>
          <rPr>
            <sz val="8"/>
            <rFont val="Tahoma"/>
            <family val="0"/>
          </rPr>
          <t>= 4  sks</t>
        </r>
      </text>
    </comment>
    <comment ref="K135" authorId="2">
      <text>
        <r>
          <rPr>
            <sz val="8"/>
            <rFont val="Tahoma"/>
            <family val="0"/>
          </rPr>
          <t>=4  sks</t>
        </r>
      </text>
    </comment>
    <comment ref="K136" authorId="2">
      <text>
        <r>
          <rPr>
            <sz val="8"/>
            <rFont val="Tahoma"/>
            <family val="0"/>
          </rPr>
          <t>=0.5  sks</t>
        </r>
      </text>
    </comment>
    <comment ref="K137" authorId="3">
      <text>
        <r>
          <rPr>
            <sz val="9"/>
            <rFont val="Tahoma"/>
            <family val="2"/>
          </rPr>
          <t>min. 2 semester</t>
        </r>
      </text>
    </comment>
    <comment ref="K138" authorId="2">
      <text>
        <r>
          <rPr>
            <sz val="8"/>
            <rFont val="Tahoma"/>
            <family val="0"/>
          </rPr>
          <t>= 1  sks</t>
        </r>
      </text>
    </comment>
    <comment ref="K139" authorId="2">
      <text>
        <r>
          <rPr>
            <sz val="8"/>
            <rFont val="Tahoma"/>
            <family val="0"/>
          </rPr>
          <t>= 1  sks</t>
        </r>
      </text>
    </comment>
    <comment ref="K140" authorId="3">
      <text>
        <r>
          <rPr>
            <sz val="8"/>
            <rFont val="Tahoma"/>
            <family val="0"/>
          </rPr>
          <t xml:space="preserve">0.5 SKS
</t>
        </r>
      </text>
    </comment>
    <comment ref="K144" authorId="3">
      <text>
        <r>
          <rPr>
            <sz val="8"/>
            <rFont val="Tahoma"/>
            <family val="0"/>
          </rPr>
          <t>12-16 SKS 
(SK Rektor No.    /SK.P    /IKPIA/2012)</t>
        </r>
      </text>
    </comment>
    <comment ref="J146" authorId="3">
      <text>
        <r>
          <rPr>
            <sz val="8"/>
            <rFont val="Tahoma"/>
            <family val="0"/>
          </rPr>
          <t xml:space="preserve">Semua dosen tetap </t>
        </r>
        <r>
          <rPr>
            <b/>
            <sz val="8"/>
            <rFont val="Tahoma"/>
            <family val="0"/>
          </rPr>
          <t>wajib</t>
        </r>
        <r>
          <rPr>
            <sz val="8"/>
            <rFont val="Tahoma"/>
            <family val="0"/>
          </rPr>
          <t xml:space="preserve"> membuat karya ilmiah pada JURNAL yang memiliki kode ISSN/ISBN yang diperhitungkan keberlakuannya dalam setiap dua semester.  (SK Rektor No. 045/SK.P/III/IKPIA/2011)</t>
        </r>
      </text>
    </comment>
    <comment ref="K92" authorId="2">
      <text>
        <r>
          <rPr>
            <b/>
            <sz val="8"/>
            <rFont val="Tahoma"/>
            <family val="0"/>
          </rPr>
          <t>= 3 sks</t>
        </r>
      </text>
    </comment>
    <comment ref="K111" authorId="2">
      <text>
        <r>
          <rPr>
            <sz val="8"/>
            <rFont val="Tahoma"/>
            <family val="2"/>
          </rPr>
          <t xml:space="preserve"> Sebanyak-banyaknya 8 dosen = 1 sks
Perhitungan: (Σ BKD yang dievaluasi)/8 x 1 SKS </t>
        </r>
        <r>
          <rPr>
            <b/>
            <sz val="8"/>
            <rFont val="Tahoma"/>
            <family val="2"/>
          </rPr>
          <t xml:space="preserve">
</t>
        </r>
      </text>
    </comment>
    <comment ref="K109" authorId="2">
      <text>
        <r>
          <rPr>
            <b/>
            <sz val="8"/>
            <rFont val="Tahoma"/>
            <family val="2"/>
          </rPr>
          <t xml:space="preserve">Dalam Tim: Ketua: 3 sks 
Anggota: 2 sks
Mandiri: 3 sks
Batas Kepatutan: 1 proyek / semester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<sst xmlns="http://schemas.openxmlformats.org/spreadsheetml/2006/main" count="161" uniqueCount="136">
  <si>
    <t>Surat Tugas P3M (namafile:B.9.a) &amp; Proceedings ISBN 978-979-4444-36-6 (www.Garuda...)</t>
  </si>
  <si>
    <t>Menjadi narasumber dalam acara ABC pada tanggal 1 Jan 2011 di Jakarta selama 5 jam (cantumkan kegiatan, tanggal dan tempat pelaksanaan, dan lamanya pelaksanaan)</t>
  </si>
  <si>
    <t>SK Rektor No. 091/SK.P.IV/IKPIA/2010 (namafile: D.4)</t>
  </si>
  <si>
    <t xml:space="preserve"> 7 Maret 2012</t>
  </si>
  <si>
    <t>c. Tingkat program studi</t>
  </si>
  <si>
    <t>b. Tingkat fakultas</t>
  </si>
  <si>
    <t>a. Tingkat institut</t>
  </si>
  <si>
    <t xml:space="preserve">Jumlah SKS Dharma Penelitian </t>
  </si>
  <si>
    <t>Jumlah SKS Dharma Pengabdian Masyarakat</t>
  </si>
  <si>
    <t>Jumlah SKS Unsur Penunjang</t>
  </si>
  <si>
    <t xml:space="preserve">Jumlah SKS Dharma Pendidikan </t>
  </si>
  <si>
    <t>Wakil  Rektor</t>
  </si>
  <si>
    <t>Tahun Akademik</t>
  </si>
  <si>
    <t>Tgl Mulai</t>
  </si>
  <si>
    <t>Tgl Berakhir</t>
  </si>
  <si>
    <t>Nama</t>
  </si>
  <si>
    <t>:</t>
  </si>
  <si>
    <t>Fakultas</t>
  </si>
  <si>
    <t>Semester</t>
  </si>
  <si>
    <t xml:space="preserve">: </t>
  </si>
  <si>
    <t>Jabatan</t>
  </si>
  <si>
    <t>NO.</t>
  </si>
  <si>
    <t>SKS</t>
  </si>
  <si>
    <t>Keterangan</t>
  </si>
  <si>
    <t xml:space="preserve">A. </t>
  </si>
  <si>
    <t xml:space="preserve">PENDIDIKAN </t>
  </si>
  <si>
    <t>B.</t>
  </si>
  <si>
    <t>C.</t>
  </si>
  <si>
    <t>PENGABDIAN MASYARAKAT</t>
  </si>
  <si>
    <t>D.</t>
  </si>
  <si>
    <t>Pimpinan Organisasi Intern</t>
  </si>
  <si>
    <t>(……………………………….)</t>
  </si>
  <si>
    <t>KEGIATAN</t>
  </si>
  <si>
    <t xml:space="preserve">a. </t>
  </si>
  <si>
    <t>Bukti Penugasan/Kinerja</t>
  </si>
  <si>
    <t xml:space="preserve"> </t>
  </si>
  <si>
    <t xml:space="preserve"> SKS</t>
  </si>
  <si>
    <t>Penilaian Asesor</t>
  </si>
  <si>
    <t>Capaian (%)</t>
  </si>
  <si>
    <t>LAPORAN BEBAN KERJA DOSEN</t>
  </si>
  <si>
    <t>a. Mengajar S1 Pancasila, 40 mhs, 2 sks.</t>
  </si>
  <si>
    <t>a. Membimbing skripsi 2 orang: Ane dan Ani</t>
  </si>
  <si>
    <t>ST Dekan III/SK/002/03/2011</t>
  </si>
  <si>
    <t>Melakukan penelitian dengan judul …, tim terdiri atas 5 orang, sebagai ketua</t>
  </si>
  <si>
    <t>1 Juli 2011</t>
  </si>
  <si>
    <t>1 Juli 2013</t>
  </si>
  <si>
    <t>Melakukan penelitian mandiri dengan judul …</t>
  </si>
  <si>
    <t>1 Jan. 2011</t>
  </si>
  <si>
    <t>1 Jan. 2012</t>
  </si>
  <si>
    <t>8 Oktober 2010</t>
  </si>
  <si>
    <t>8 Oktober 2011</t>
  </si>
  <si>
    <t>Sebagai wakil Ketua Pengurus Masjid Al Arief IKPIA Perbanas</t>
  </si>
  <si>
    <t>b. Mengajar S1  Metode Penelitian, 20 mhs, 3 sks, tim 2 orang (50%).</t>
  </si>
  <si>
    <t>Menulis Jurnal: Ya/Tidak</t>
  </si>
  <si>
    <t>Tidak</t>
  </si>
  <si>
    <t>Nama Asesor</t>
  </si>
  <si>
    <t>Menulis buku dengan judul Bahaya Merokok, PT Gramedia tahun 2010, sebagai ketua (tim= 3 orang)</t>
  </si>
  <si>
    <t>Pebruari 2010</t>
  </si>
  <si>
    <t>Surat dari penerbit, cantumkan surat tugas Kaprodi dan nomornya. Bukti Buku dan nomor ISSN/ISBN</t>
  </si>
  <si>
    <t>Pebruari 2012</t>
  </si>
  <si>
    <t>Surat Tugas Kaprodi 02/SK/001/09/2011 (namafile: A.6.a.1) &amp; Bukti Bimbingan (namafile: A.6.a.2)</t>
  </si>
  <si>
    <t>ST P3M No. … (namafile:B.1.a), Bukti Penelitian (namafile:B.1.b)</t>
  </si>
  <si>
    <t>ST P3M No. … (namafile:B.2.a), Bukti Penelitian (namafile:B.2.b)</t>
  </si>
  <si>
    <t>Memberi kuliah D3 &amp; S1 (tulis jml mhsnya)</t>
  </si>
  <si>
    <t>b. dst</t>
  </si>
  <si>
    <t>Asistensi/praktikum</t>
  </si>
  <si>
    <t>Bimbingan kuliah kerja</t>
  </si>
  <si>
    <t>Seminar</t>
  </si>
  <si>
    <t>Bimbingan tesis S2</t>
  </si>
  <si>
    <t>Bimbingan disertasi S3</t>
  </si>
  <si>
    <t>Tugas belajar Akta Mengajar</t>
  </si>
  <si>
    <t>Bimbingan &amp; tugas akhir D3 &amp; S1</t>
  </si>
  <si>
    <t>Membimbing dosen</t>
  </si>
  <si>
    <t>Mengembangkan program perkuliahan</t>
  </si>
  <si>
    <t>Detasering &amp; pencangkokan dosen</t>
  </si>
  <si>
    <t>Asesor</t>
  </si>
  <si>
    <t>No. Dosen:</t>
  </si>
  <si>
    <t>Memberi kuliah S2 &amp; S3 (tulis jml mhsnya)</t>
  </si>
  <si>
    <t>No. HP</t>
  </si>
  <si>
    <t>Alamat Email</t>
  </si>
  <si>
    <t>Jenjang Kepangkatan</t>
  </si>
  <si>
    <t>PENELITIAN  &amp; PENGEMBANGAN ILMU</t>
  </si>
  <si>
    <t>Jumlah SKS</t>
  </si>
  <si>
    <t>Diisi oleh yang bersangkutan</t>
  </si>
  <si>
    <t xml:space="preserve">Keterlibatan dalam satu judul penelitian </t>
  </si>
  <si>
    <t xml:space="preserve">Menerjemahkan/menyadur satu judul  buku yg akan diterbitkan </t>
  </si>
  <si>
    <t xml:space="preserve">Menulis satu judul naskah buku yg akan diterbitkan </t>
  </si>
  <si>
    <t>Penelitian mandiri</t>
  </si>
  <si>
    <t>Menulis satu judul naskah buku internasional</t>
  </si>
  <si>
    <t xml:space="preserve">Menyunting satu judul naskah buku yg akan diterbitkan </t>
  </si>
  <si>
    <t>b. Jurnal terakreditasi</t>
  </si>
  <si>
    <t>c. Jurnal internasional</t>
  </si>
  <si>
    <t>a. Nasional</t>
  </si>
  <si>
    <t>b. Internasional</t>
  </si>
  <si>
    <t>Memperoleh hak paten</t>
  </si>
  <si>
    <t>a. Paten sederhana</t>
  </si>
  <si>
    <t>b. Paten biasa</t>
  </si>
  <si>
    <t>c. Paten internasional</t>
  </si>
  <si>
    <t xml:space="preserve">Asesor Beban Kerja Dosen &amp; Evaluasi Pelaksanaan Tridharma  </t>
  </si>
  <si>
    <t>PENUNJANG</t>
  </si>
  <si>
    <t xml:space="preserve">Bimbingan Akademik </t>
  </si>
  <si>
    <t>Bimbingan &amp; Konseling</t>
  </si>
  <si>
    <t>Pimpinan  Pembinaan UKM</t>
  </si>
  <si>
    <t>Rektor</t>
  </si>
  <si>
    <t>Dekan</t>
  </si>
  <si>
    <t>Kepala Pusat</t>
  </si>
  <si>
    <t>No. Reg.  Dosen</t>
  </si>
  <si>
    <t>Jml. Jam</t>
  </si>
  <si>
    <t>Program Studi</t>
  </si>
  <si>
    <t>Pembantu  Dekan/Sekretaris Dekan/Sekretaris Pusat</t>
  </si>
  <si>
    <t>Kepala Biro</t>
  </si>
  <si>
    <t>Ketua Program Studi</t>
  </si>
  <si>
    <t>Sekretaris Program Studi</t>
  </si>
  <si>
    <t>Kepala Bagian</t>
  </si>
  <si>
    <t>Kepala Laboratorium</t>
  </si>
  <si>
    <t xml:space="preserve">Sekretaris Senat Fakultas </t>
  </si>
  <si>
    <t xml:space="preserve">Ketua Panitia Ad Hoc  </t>
  </si>
  <si>
    <t xml:space="preserve">Ketua Panitia tetap  </t>
  </si>
  <si>
    <t xml:space="preserve">Sekretaris Senat Institut </t>
  </si>
  <si>
    <t>Periode penilaian:  19 Februari 2012 s/d 2 September 2012</t>
  </si>
  <si>
    <t>SEMESTER GENAP 2011/2012</t>
  </si>
  <si>
    <t>Menulis di media massa</t>
  </si>
  <si>
    <t>a. Regional daerah, institusional (min. fakultas)</t>
  </si>
  <si>
    <t>Tuliskan alamat website tempat jurnal dimuat</t>
  </si>
  <si>
    <t>a. Jurnal ilmiah/majalah ilmiah ber-ISSN tidak terakreditasi atau proceedings seminar nasional maupun internasional</t>
  </si>
  <si>
    <t>Menulis karya ilmiah</t>
  </si>
  <si>
    <t xml:space="preserve">Sebagai asesor Beban Kerja Dosen Dan Evaluasi Pelaksanaan Tridharma Perguruan Tinggi  </t>
  </si>
  <si>
    <t xml:space="preserve">Penyaji makalah dalam seminar atau pertemuan ilmiah terkait dengan bidang ilmu (Catatan: atas inisiatif sendiri, submit abstrak dan diseleksi)
</t>
  </si>
  <si>
    <t>Kegiatan yang setara dengan 50 jam kerja per semester (disetujui pimpinan &amp; dicatat)</t>
  </si>
  <si>
    <t>Memberikan penyuluhan/penataran kepada masyarakat</t>
  </si>
  <si>
    <t xml:space="preserve">Memberikan jasa konsultan yang relevan dengan kepakarannya dan disetujui oleh pimpinan PT seperti:
menjadi tenaga ahli Kemendikbud untuk pembuatan naskah akademik atau draft UU Pendidikan, menjadi tenaga ahli untuk pembuatan aturan hukum atau kebijakan-kebijakan lain yang akan berdampak pada kepentingan masyarakat
luas di Indonesian
Memberikan jasa konsultan yang relevan dengan
kepakarannya dan disetujui oleh pimpinan PT seperti:
menjadi tenaga ahli Kemendikbud untuk pembuatan naskah akademik atau draft UU Pendidikan, menjadi tenaga ahli untuk pembuatan aturan hukum atau kebijakan-kebijakan lain yang akan berdampak pada kepentingan masyarakat
luas di Indonesian
</t>
  </si>
  <si>
    <t>Jakarta, …………………2012</t>
  </si>
  <si>
    <t>Maks. 9 SKS</t>
  </si>
  <si>
    <t>1 Januari 2011</t>
  </si>
  <si>
    <t>1 Januari 2013</t>
  </si>
  <si>
    <t>Tidak cukup hanya surat undangan dari yang meminta, tetapi harus dikuatkan dengan surat tugas dari Pimpinan, cantumkan nomor surat. (namafile:C.1)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</si>
</sst>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9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0"/>
    </font>
    <font>
      <sz val="14"/>
      <color indexed="8"/>
      <name val="Microsoft Sans Serif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5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8" fillId="0" borderId="3" applyNumberFormat="0" applyFill="0" applyAlignment="0" applyProtection="0"/>
    <xf numFmtId="0" fontId="3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" fillId="29" borderId="7" applyNumberFormat="0" applyFont="0" applyAlignment="0" applyProtection="0"/>
    <xf numFmtId="0" fontId="46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 quotePrefix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0" xfId="57" applyFont="1" applyBorder="1" applyAlignment="1">
      <alignment horizontal="center"/>
      <protection/>
    </xf>
    <xf numFmtId="0" fontId="1" fillId="0" borderId="12" xfId="57" applyBorder="1">
      <alignment/>
      <protection/>
    </xf>
    <xf numFmtId="0" fontId="1" fillId="0" borderId="18" xfId="57" applyBorder="1">
      <alignment/>
      <protection/>
    </xf>
    <xf numFmtId="0" fontId="1" fillId="0" borderId="18" xfId="57" applyFont="1" applyBorder="1">
      <alignment/>
      <protection/>
    </xf>
    <xf numFmtId="0" fontId="22" fillId="0" borderId="20" xfId="0" applyFont="1" applyBorder="1" applyAlignment="1">
      <alignment horizontal="left" wrapText="1"/>
    </xf>
    <xf numFmtId="0" fontId="0" fillId="0" borderId="18" xfId="0" applyBorder="1" applyAlignment="1">
      <alignment horizontal="left" vertical="justify"/>
    </xf>
    <xf numFmtId="0" fontId="0" fillId="0" borderId="19" xfId="0" applyBorder="1" applyAlignment="1" quotePrefix="1">
      <alignment horizontal="left" vertical="justify" wrapText="1"/>
    </xf>
    <xf numFmtId="16" fontId="0" fillId="0" borderId="18" xfId="0" applyNumberFormat="1" applyBorder="1" applyAlignment="1" quotePrefix="1">
      <alignment horizontal="left" wrapText="1"/>
    </xf>
    <xf numFmtId="0" fontId="0" fillId="0" borderId="19" xfId="0" applyBorder="1" applyAlignment="1" quotePrefix="1">
      <alignment horizontal="left" vertical="center" wrapText="1"/>
    </xf>
    <xf numFmtId="16" fontId="0" fillId="0" borderId="18" xfId="0" applyNumberFormat="1" applyBorder="1" applyAlignment="1" quotePrefix="1">
      <alignment horizontal="left" vertical="center" wrapText="1"/>
    </xf>
    <xf numFmtId="0" fontId="0" fillId="0" borderId="18" xfId="0" applyBorder="1" applyAlignment="1">
      <alignment horizontal="left" vertical="center"/>
    </xf>
    <xf numFmtId="15" fontId="1" fillId="0" borderId="0" xfId="0" applyNumberFormat="1" applyFont="1" applyAlignment="1" quotePrefix="1">
      <alignment horizontal="left" vertical="center" wrapText="1"/>
    </xf>
    <xf numFmtId="15" fontId="0" fillId="0" borderId="19" xfId="0" applyNumberFormat="1" applyBorder="1" applyAlignment="1" quotePrefix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justify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0" xfId="0" applyBorder="1" applyAlignment="1">
      <alignment vertical="justify"/>
    </xf>
    <xf numFmtId="0" fontId="0" fillId="0" borderId="18" xfId="0" applyBorder="1" applyAlignment="1">
      <alignment horizontal="justify" vertical="justify" wrapText="1"/>
    </xf>
    <xf numFmtId="0" fontId="0" fillId="0" borderId="19" xfId="0" applyBorder="1" applyAlignment="1" quotePrefix="1">
      <alignment horizontal="left" vertical="top" wrapText="1"/>
    </xf>
    <xf numFmtId="0" fontId="0" fillId="0" borderId="18" xfId="0" applyBorder="1" applyAlignment="1" quotePrefix="1">
      <alignment vertical="top" wrapText="1"/>
    </xf>
    <xf numFmtId="15" fontId="0" fillId="0" borderId="18" xfId="0" applyNumberForma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13" fillId="0" borderId="19" xfId="0" applyFont="1" applyBorder="1" applyAlignment="1">
      <alignment/>
    </xf>
    <xf numFmtId="0" fontId="2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4" fillId="0" borderId="1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1" fillId="0" borderId="19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 vertical="justify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9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10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W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66675</xdr:rowOff>
    </xdr:from>
    <xdr:to>
      <xdr:col>11</xdr:col>
      <xdr:colOff>819150</xdr:colOff>
      <xdr:row>5</xdr:row>
      <xdr:rowOff>66675</xdr:rowOff>
    </xdr:to>
    <xdr:sp>
      <xdr:nvSpPr>
        <xdr:cNvPr id="1" name="Line 6"/>
        <xdr:cNvSpPr>
          <a:spLocks/>
        </xdr:cNvSpPr>
      </xdr:nvSpPr>
      <xdr:spPr>
        <a:xfrm>
          <a:off x="47625" y="1085850"/>
          <a:ext cx="106680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495300</xdr:colOff>
      <xdr:row>6</xdr:row>
      <xdr:rowOff>180975</xdr:rowOff>
    </xdr:from>
    <xdr:to>
      <xdr:col>12</xdr:col>
      <xdr:colOff>276225</xdr:colOff>
      <xdr:row>11</xdr:row>
      <xdr:rowOff>47625</xdr:rowOff>
    </xdr:to>
    <xdr:sp>
      <xdr:nvSpPr>
        <xdr:cNvPr id="2" name="AutoShape 27"/>
        <xdr:cNvSpPr>
          <a:spLocks/>
        </xdr:cNvSpPr>
      </xdr:nvSpPr>
      <xdr:spPr>
        <a:xfrm>
          <a:off x="9191625" y="1390650"/>
          <a:ext cx="2085975" cy="952500"/>
        </a:xfrm>
        <a:prstGeom prst="cloudCallout">
          <a:avLst>
            <a:gd name="adj1" fmla="val -14939"/>
            <a:gd name="adj2" fmla="val 219699"/>
          </a:avLst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LETAKKAN CURSOR DI SEL INI, AKAN MUNCUL PETUNJUK UNTUK MENGISI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790575</xdr:colOff>
      <xdr:row>4</xdr:row>
      <xdr:rowOff>57150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0</xdr:row>
      <xdr:rowOff>38100</xdr:rowOff>
    </xdr:from>
    <xdr:to>
      <xdr:col>9</xdr:col>
      <xdr:colOff>533400</xdr:colOff>
      <xdr:row>4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90700" y="38100"/>
          <a:ext cx="74390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INSTITUT  KEUANGAN  PERBANKAN
</a:t>
          </a:r>
          <a:r>
            <a:rPr lang="en-US" cap="none" sz="14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DAN  INFORMATIKA  ASIA
</a:t>
          </a:r>
          <a:r>
            <a:rPr lang="en-US" cap="none" sz="14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PERBANAS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="88" zoomScaleNormal="88" zoomScalePageLayoutView="0" workbookViewId="0" topLeftCell="A4">
      <selection activeCell="L111" sqref="L111"/>
    </sheetView>
  </sheetViews>
  <sheetFormatPr defaultColWidth="8.8515625" defaultRowHeight="15"/>
  <cols>
    <col min="1" max="1" width="5.28125" style="0" customWidth="1"/>
    <col min="2" max="2" width="13.7109375" style="0" customWidth="1"/>
    <col min="3" max="3" width="9.140625" style="0" customWidth="1"/>
    <col min="4" max="4" width="27.8515625" style="0" customWidth="1"/>
    <col min="5" max="5" width="28.28125" style="0" customWidth="1"/>
    <col min="6" max="6" width="17.00390625" style="0" bestFit="1" customWidth="1"/>
    <col min="7" max="7" width="13.7109375" style="0" customWidth="1"/>
    <col min="8" max="8" width="7.28125" style="0" customWidth="1"/>
    <col min="9" max="9" width="8.140625" style="0" bestFit="1" customWidth="1"/>
    <col min="10" max="10" width="9.140625" style="0" customWidth="1"/>
    <col min="11" max="11" width="8.8515625" style="0" customWidth="1"/>
    <col min="12" max="12" width="16.57421875" style="0" customWidth="1"/>
  </cols>
  <sheetData>
    <row r="1" spans="1:11" ht="15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2" ht="15">
      <c r="A5" s="1"/>
      <c r="B5" s="1"/>
    </row>
    <row r="6" spans="1:11" ht="15">
      <c r="A6" s="2"/>
      <c r="B6" s="2"/>
      <c r="C6" s="3"/>
      <c r="D6" s="3"/>
      <c r="E6" s="3"/>
      <c r="F6" s="3"/>
      <c r="G6" s="3"/>
      <c r="H6" s="3"/>
      <c r="I6" s="3"/>
      <c r="J6" s="2"/>
      <c r="K6" s="3"/>
    </row>
    <row r="7" spans="1:12" ht="18">
      <c r="A7" s="131" t="s">
        <v>39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s="59" customFormat="1" ht="18">
      <c r="A8" s="138" t="s">
        <v>120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s="59" customFormat="1" ht="18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6.5" customHeight="1">
      <c r="A10" s="139" t="s">
        <v>119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ht="15">
      <c r="A11" s="4" t="s">
        <v>15</v>
      </c>
      <c r="B11" s="4"/>
      <c r="C11" s="4" t="s">
        <v>16</v>
      </c>
      <c r="F11" s="4" t="s">
        <v>20</v>
      </c>
      <c r="G11" s="4"/>
      <c r="H11" s="4"/>
      <c r="I11" s="4" t="s">
        <v>16</v>
      </c>
      <c r="L11" s="5"/>
    </row>
    <row r="12" spans="1:12" ht="15">
      <c r="A12" s="4" t="s">
        <v>106</v>
      </c>
      <c r="B12" s="4"/>
      <c r="C12" s="4" t="s">
        <v>16</v>
      </c>
      <c r="F12" s="4" t="s">
        <v>17</v>
      </c>
      <c r="G12" s="4"/>
      <c r="H12" s="4"/>
      <c r="I12" s="5" t="s">
        <v>16</v>
      </c>
      <c r="K12" s="5"/>
      <c r="L12" s="5"/>
    </row>
    <row r="13" spans="1:12" ht="15">
      <c r="A13" s="4" t="s">
        <v>80</v>
      </c>
      <c r="B13" s="4"/>
      <c r="C13" s="4" t="s">
        <v>16</v>
      </c>
      <c r="F13" s="4" t="s">
        <v>108</v>
      </c>
      <c r="G13" s="4"/>
      <c r="H13" s="4"/>
      <c r="I13" s="5" t="s">
        <v>16</v>
      </c>
      <c r="K13" s="5"/>
      <c r="L13" s="5"/>
    </row>
    <row r="14" spans="1:12" ht="15">
      <c r="A14" s="4" t="s">
        <v>78</v>
      </c>
      <c r="C14" s="4" t="s">
        <v>16</v>
      </c>
      <c r="F14" s="4" t="s">
        <v>18</v>
      </c>
      <c r="G14" s="4"/>
      <c r="H14" s="4"/>
      <c r="I14" s="5" t="s">
        <v>19</v>
      </c>
      <c r="K14" s="5"/>
      <c r="L14" s="5"/>
    </row>
    <row r="15" spans="1:12" ht="15">
      <c r="A15" s="4" t="s">
        <v>79</v>
      </c>
      <c r="B15" s="4"/>
      <c r="C15" s="4" t="s">
        <v>16</v>
      </c>
      <c r="F15" s="4" t="s">
        <v>12</v>
      </c>
      <c r="G15" s="4"/>
      <c r="H15" s="4"/>
      <c r="I15" s="5" t="s">
        <v>16</v>
      </c>
      <c r="K15" s="5"/>
      <c r="L15" s="5"/>
    </row>
    <row r="16" spans="1:12" ht="15">
      <c r="A16" s="4" t="s">
        <v>55</v>
      </c>
      <c r="B16" s="4"/>
      <c r="C16" s="4" t="s">
        <v>19</v>
      </c>
      <c r="D16" s="6"/>
      <c r="L16" s="8"/>
    </row>
    <row r="17" spans="1:12" ht="15">
      <c r="A17" s="4"/>
      <c r="B17" s="4"/>
      <c r="C17" s="4"/>
      <c r="D17" s="6"/>
      <c r="L17" s="8"/>
    </row>
    <row r="18" spans="1:12" ht="15">
      <c r="A18" s="140" t="s">
        <v>21</v>
      </c>
      <c r="B18" s="142" t="s">
        <v>32</v>
      </c>
      <c r="C18" s="143"/>
      <c r="D18" s="144"/>
      <c r="E18" s="132" t="s">
        <v>83</v>
      </c>
      <c r="F18" s="132"/>
      <c r="G18" s="132"/>
      <c r="H18" s="132"/>
      <c r="I18" s="132"/>
      <c r="J18" s="132"/>
      <c r="K18" s="148" t="s">
        <v>37</v>
      </c>
      <c r="L18" s="149"/>
    </row>
    <row r="19" spans="1:12" ht="30.75" customHeight="1">
      <c r="A19" s="141"/>
      <c r="B19" s="145"/>
      <c r="C19" s="146"/>
      <c r="D19" s="147"/>
      <c r="E19" s="45" t="s">
        <v>34</v>
      </c>
      <c r="F19" s="45" t="s">
        <v>13</v>
      </c>
      <c r="G19" s="45" t="s">
        <v>14</v>
      </c>
      <c r="H19" s="45" t="s">
        <v>107</v>
      </c>
      <c r="I19" s="46" t="s">
        <v>38</v>
      </c>
      <c r="J19" s="45" t="s">
        <v>22</v>
      </c>
      <c r="K19" s="46" t="s">
        <v>36</v>
      </c>
      <c r="L19" s="46" t="s">
        <v>23</v>
      </c>
    </row>
    <row r="20" spans="1:12" ht="15">
      <c r="A20" s="9">
        <v>1</v>
      </c>
      <c r="B20" s="148">
        <v>2</v>
      </c>
      <c r="C20" s="153"/>
      <c r="D20" s="149"/>
      <c r="E20" s="9">
        <v>3</v>
      </c>
      <c r="F20" s="9">
        <v>4</v>
      </c>
      <c r="G20" s="9">
        <v>5</v>
      </c>
      <c r="H20" s="9">
        <v>6</v>
      </c>
      <c r="I20" s="9">
        <v>7</v>
      </c>
      <c r="J20" s="63">
        <v>6</v>
      </c>
      <c r="K20" s="61">
        <v>9</v>
      </c>
      <c r="L20" s="62">
        <v>10</v>
      </c>
    </row>
    <row r="21" spans="1:12" ht="15">
      <c r="A21" s="10"/>
      <c r="B21" s="11" t="s">
        <v>24</v>
      </c>
      <c r="C21" s="7" t="s">
        <v>25</v>
      </c>
      <c r="D21" s="12"/>
      <c r="E21" s="13"/>
      <c r="F21" s="13"/>
      <c r="G21" s="13"/>
      <c r="H21" s="13"/>
      <c r="I21" s="13"/>
      <c r="J21" s="64"/>
      <c r="K21" s="13"/>
      <c r="L21" s="14"/>
    </row>
    <row r="22" spans="1:12" ht="15">
      <c r="A22" s="15">
        <v>1</v>
      </c>
      <c r="B22" s="16" t="s">
        <v>63</v>
      </c>
      <c r="C22" s="17"/>
      <c r="D22" s="18"/>
      <c r="E22" s="18"/>
      <c r="G22" s="19"/>
      <c r="H22" s="19"/>
      <c r="I22" s="17"/>
      <c r="J22" s="65"/>
      <c r="K22" s="24"/>
      <c r="L22" s="18"/>
    </row>
    <row r="23" spans="1:12" ht="30">
      <c r="A23" s="20"/>
      <c r="B23" s="21" t="s">
        <v>40</v>
      </c>
      <c r="C23" s="22"/>
      <c r="D23" s="23"/>
      <c r="E23" s="80" t="s">
        <v>42</v>
      </c>
      <c r="F23" s="84">
        <v>40609</v>
      </c>
      <c r="G23" s="24" t="s">
        <v>3</v>
      </c>
      <c r="H23" s="24"/>
      <c r="I23" s="22">
        <v>100</v>
      </c>
      <c r="J23" s="65">
        <v>2</v>
      </c>
      <c r="K23" s="24"/>
      <c r="L23" s="23"/>
    </row>
    <row r="24" spans="1:12" ht="27" customHeight="1">
      <c r="A24" s="20"/>
      <c r="B24" s="95" t="s">
        <v>52</v>
      </c>
      <c r="C24" s="96"/>
      <c r="D24" s="97"/>
      <c r="E24" s="80" t="s">
        <v>42</v>
      </c>
      <c r="F24" s="84">
        <v>40609</v>
      </c>
      <c r="G24" s="24" t="s">
        <v>3</v>
      </c>
      <c r="H24" s="24"/>
      <c r="I24" s="22">
        <v>100</v>
      </c>
      <c r="J24" s="65">
        <f>0.5*3</f>
        <v>1.5</v>
      </c>
      <c r="K24" s="24"/>
      <c r="L24" s="23"/>
    </row>
    <row r="25" spans="1:12" ht="15">
      <c r="A25" s="20"/>
      <c r="B25" s="21"/>
      <c r="C25" s="22"/>
      <c r="D25" s="23"/>
      <c r="E25" s="23"/>
      <c r="F25" s="24"/>
      <c r="G25" s="24"/>
      <c r="H25" s="24"/>
      <c r="I25" s="22"/>
      <c r="J25" s="65"/>
      <c r="K25" s="24"/>
      <c r="L25" s="23"/>
    </row>
    <row r="26" spans="1:12" ht="15">
      <c r="A26" s="20">
        <v>2</v>
      </c>
      <c r="B26" s="21" t="s">
        <v>77</v>
      </c>
      <c r="C26" s="22"/>
      <c r="D26" s="23"/>
      <c r="E26" s="23"/>
      <c r="F26" s="24"/>
      <c r="G26" s="24"/>
      <c r="H26" s="24"/>
      <c r="I26" s="22"/>
      <c r="J26" s="65"/>
      <c r="K26" s="24"/>
      <c r="L26" s="23"/>
    </row>
    <row r="27" spans="1:12" ht="15">
      <c r="A27" s="20"/>
      <c r="B27" s="21" t="s">
        <v>33</v>
      </c>
      <c r="C27" s="22"/>
      <c r="D27" s="23"/>
      <c r="E27" s="23"/>
      <c r="F27" s="24"/>
      <c r="G27" s="24"/>
      <c r="H27" s="24"/>
      <c r="I27" s="22"/>
      <c r="J27" s="65"/>
      <c r="K27" s="24"/>
      <c r="L27" s="23"/>
    </row>
    <row r="28" spans="1:12" ht="15">
      <c r="A28" s="20"/>
      <c r="B28" s="21" t="s">
        <v>64</v>
      </c>
      <c r="C28" s="22"/>
      <c r="D28" s="23"/>
      <c r="E28" s="23"/>
      <c r="F28" s="24"/>
      <c r="G28" s="24"/>
      <c r="H28" s="24"/>
      <c r="I28" s="22"/>
      <c r="J28" s="65"/>
      <c r="K28" s="24"/>
      <c r="L28" s="23"/>
    </row>
    <row r="29" spans="1:12" ht="15">
      <c r="A29" s="20"/>
      <c r="B29" s="21"/>
      <c r="C29" s="22"/>
      <c r="D29" s="23"/>
      <c r="E29" s="23"/>
      <c r="F29" s="24"/>
      <c r="G29" s="24"/>
      <c r="H29" s="24"/>
      <c r="I29" s="22"/>
      <c r="J29" s="65"/>
      <c r="K29" s="24"/>
      <c r="L29" s="23"/>
    </row>
    <row r="30" spans="1:12" ht="15">
      <c r="A30" s="20">
        <v>3</v>
      </c>
      <c r="B30" s="21" t="s">
        <v>65</v>
      </c>
      <c r="C30" s="22"/>
      <c r="D30" s="23"/>
      <c r="E30" s="23"/>
      <c r="F30" s="24"/>
      <c r="G30" s="24"/>
      <c r="H30" s="24"/>
      <c r="I30" s="22"/>
      <c r="J30" s="65"/>
      <c r="K30" s="24"/>
      <c r="L30" s="23"/>
    </row>
    <row r="31" spans="1:12" ht="15">
      <c r="A31" s="20"/>
      <c r="B31" s="21" t="s">
        <v>33</v>
      </c>
      <c r="C31" s="22"/>
      <c r="D31" s="23"/>
      <c r="E31" s="23"/>
      <c r="F31" s="24"/>
      <c r="G31" s="24"/>
      <c r="H31" s="24"/>
      <c r="I31" s="22"/>
      <c r="J31" s="65"/>
      <c r="K31" s="24"/>
      <c r="L31" s="23"/>
    </row>
    <row r="32" spans="1:12" ht="15">
      <c r="A32" s="20"/>
      <c r="B32" s="21" t="s">
        <v>64</v>
      </c>
      <c r="C32" s="22"/>
      <c r="D32" s="23"/>
      <c r="E32" s="23"/>
      <c r="F32" s="24"/>
      <c r="G32" s="24"/>
      <c r="H32" s="24"/>
      <c r="I32" s="22"/>
      <c r="J32" s="65"/>
      <c r="K32" s="24"/>
      <c r="L32" s="23"/>
    </row>
    <row r="33" spans="1:12" ht="15">
      <c r="A33" s="20"/>
      <c r="B33" s="21"/>
      <c r="C33" s="22"/>
      <c r="D33" s="23"/>
      <c r="E33" s="23"/>
      <c r="F33" s="24"/>
      <c r="G33" s="24"/>
      <c r="H33" s="24"/>
      <c r="I33" s="22"/>
      <c r="J33" s="65"/>
      <c r="K33" s="24"/>
      <c r="L33" s="23"/>
    </row>
    <row r="34" spans="1:12" ht="15">
      <c r="A34" s="20">
        <v>4</v>
      </c>
      <c r="B34" s="21" t="s">
        <v>66</v>
      </c>
      <c r="C34" s="22"/>
      <c r="D34" s="23"/>
      <c r="E34" s="23"/>
      <c r="F34" s="24"/>
      <c r="G34" s="24"/>
      <c r="H34" s="24"/>
      <c r="I34" s="22"/>
      <c r="J34" s="65"/>
      <c r="K34" s="24"/>
      <c r="L34" s="23"/>
    </row>
    <row r="35" spans="1:12" ht="15">
      <c r="A35" s="20"/>
      <c r="B35" s="21" t="s">
        <v>33</v>
      </c>
      <c r="C35" s="22"/>
      <c r="D35" s="23"/>
      <c r="E35" s="23"/>
      <c r="F35" s="24"/>
      <c r="G35" s="24"/>
      <c r="H35" s="24"/>
      <c r="I35" s="22"/>
      <c r="J35" s="65"/>
      <c r="K35" s="24"/>
      <c r="L35" s="23"/>
    </row>
    <row r="36" spans="1:12" ht="15">
      <c r="A36" s="20"/>
      <c r="B36" s="21" t="s">
        <v>64</v>
      </c>
      <c r="C36" s="22"/>
      <c r="D36" s="23"/>
      <c r="E36" s="23"/>
      <c r="F36" s="24"/>
      <c r="G36" s="24"/>
      <c r="H36" s="24"/>
      <c r="I36" s="22"/>
      <c r="J36" s="65"/>
      <c r="K36" s="24"/>
      <c r="L36" s="23"/>
    </row>
    <row r="37" spans="1:12" ht="15">
      <c r="A37" s="20"/>
      <c r="B37" s="21"/>
      <c r="C37" s="22"/>
      <c r="D37" s="23"/>
      <c r="E37" s="23"/>
      <c r="F37" s="24"/>
      <c r="G37" s="24"/>
      <c r="H37" s="24"/>
      <c r="I37" s="22"/>
      <c r="J37" s="65"/>
      <c r="K37" s="24"/>
      <c r="L37" s="23"/>
    </row>
    <row r="38" spans="1:12" ht="15">
      <c r="A38" s="20">
        <v>5</v>
      </c>
      <c r="B38" s="21" t="s">
        <v>67</v>
      </c>
      <c r="C38" s="22"/>
      <c r="D38" s="23"/>
      <c r="E38" s="23"/>
      <c r="F38" s="24"/>
      <c r="G38" s="24"/>
      <c r="H38" s="24"/>
      <c r="I38" s="22"/>
      <c r="J38" s="65"/>
      <c r="K38" s="24"/>
      <c r="L38" s="23"/>
    </row>
    <row r="39" spans="1:12" ht="15">
      <c r="A39" s="20"/>
      <c r="B39" s="21" t="s">
        <v>33</v>
      </c>
      <c r="C39" s="22"/>
      <c r="D39" s="23"/>
      <c r="E39" s="23"/>
      <c r="F39" s="24"/>
      <c r="G39" s="24"/>
      <c r="H39" s="24"/>
      <c r="I39" s="22"/>
      <c r="J39" s="65"/>
      <c r="K39" s="24"/>
      <c r="L39" s="23"/>
    </row>
    <row r="40" spans="1:12" ht="15">
      <c r="A40" s="20"/>
      <c r="B40" s="21" t="s">
        <v>64</v>
      </c>
      <c r="C40" s="22"/>
      <c r="D40" s="23"/>
      <c r="E40" s="23"/>
      <c r="F40" s="24"/>
      <c r="G40" s="24"/>
      <c r="H40" s="24"/>
      <c r="I40" s="22"/>
      <c r="J40" s="65"/>
      <c r="K40" s="24"/>
      <c r="L40" s="23"/>
    </row>
    <row r="41" spans="1:12" ht="15">
      <c r="A41" s="20"/>
      <c r="B41" s="21"/>
      <c r="C41" s="22"/>
      <c r="D41" s="23"/>
      <c r="E41" s="23"/>
      <c r="F41" s="24"/>
      <c r="G41" s="24"/>
      <c r="H41" s="24"/>
      <c r="I41" s="22"/>
      <c r="J41" s="65"/>
      <c r="K41" s="24"/>
      <c r="L41" s="23"/>
    </row>
    <row r="42" spans="1:12" ht="15">
      <c r="A42" s="20">
        <v>6</v>
      </c>
      <c r="B42" s="21" t="s">
        <v>71</v>
      </c>
      <c r="C42" s="22"/>
      <c r="D42" s="23"/>
      <c r="E42" s="23"/>
      <c r="F42" s="24"/>
      <c r="G42" s="24"/>
      <c r="H42" s="24"/>
      <c r="I42" s="22"/>
      <c r="J42" s="65"/>
      <c r="K42" s="24"/>
      <c r="L42" s="23"/>
    </row>
    <row r="43" spans="1:12" ht="37.5" customHeight="1">
      <c r="A43" s="20"/>
      <c r="B43" s="101" t="s">
        <v>41</v>
      </c>
      <c r="C43" s="102"/>
      <c r="D43" s="103"/>
      <c r="E43" s="67" t="s">
        <v>60</v>
      </c>
      <c r="F43" s="84">
        <v>40634</v>
      </c>
      <c r="G43" s="84">
        <v>41000</v>
      </c>
      <c r="H43" s="24"/>
      <c r="I43" s="22">
        <v>100</v>
      </c>
      <c r="J43" s="66">
        <f>2/6*1</f>
        <v>0.3333333333333333</v>
      </c>
      <c r="K43" s="24"/>
      <c r="L43" s="23"/>
    </row>
    <row r="44" spans="1:12" ht="15">
      <c r="A44" s="20"/>
      <c r="B44" s="21" t="s">
        <v>64</v>
      </c>
      <c r="C44" s="22"/>
      <c r="D44" s="23"/>
      <c r="E44" s="23"/>
      <c r="F44" s="24"/>
      <c r="G44" s="24"/>
      <c r="H44" s="24"/>
      <c r="I44" s="22"/>
      <c r="J44" s="65"/>
      <c r="K44" s="24"/>
      <c r="L44" s="23"/>
    </row>
    <row r="45" spans="1:12" ht="15">
      <c r="A45" s="20"/>
      <c r="B45" s="21"/>
      <c r="C45" s="22"/>
      <c r="D45" s="23"/>
      <c r="E45" s="23"/>
      <c r="F45" s="24"/>
      <c r="G45" s="24"/>
      <c r="H45" s="24"/>
      <c r="I45" s="22"/>
      <c r="J45" s="65"/>
      <c r="K45" s="24"/>
      <c r="L45" s="23"/>
    </row>
    <row r="46" spans="1:12" ht="15">
      <c r="A46" s="20">
        <v>7</v>
      </c>
      <c r="B46" s="21" t="s">
        <v>68</v>
      </c>
      <c r="C46" s="22"/>
      <c r="D46" s="23"/>
      <c r="E46" s="23"/>
      <c r="F46" s="24"/>
      <c r="G46" s="24"/>
      <c r="H46" s="24"/>
      <c r="I46" s="22"/>
      <c r="J46" s="65"/>
      <c r="K46" s="24"/>
      <c r="L46" s="23"/>
    </row>
    <row r="47" spans="1:12" ht="15">
      <c r="A47" s="20"/>
      <c r="B47" s="21" t="s">
        <v>33</v>
      </c>
      <c r="C47" s="22"/>
      <c r="D47" s="23"/>
      <c r="E47" s="23"/>
      <c r="F47" s="24"/>
      <c r="G47" s="24"/>
      <c r="H47" s="24"/>
      <c r="I47" s="22"/>
      <c r="J47" s="65"/>
      <c r="K47" s="24"/>
      <c r="L47" s="23"/>
    </row>
    <row r="48" spans="1:12" ht="15">
      <c r="A48" s="20"/>
      <c r="B48" s="21" t="s">
        <v>64</v>
      </c>
      <c r="C48" s="22"/>
      <c r="D48" s="23"/>
      <c r="E48" s="23"/>
      <c r="F48" s="24"/>
      <c r="G48" s="24"/>
      <c r="H48" s="24"/>
      <c r="I48" s="22"/>
      <c r="J48" s="65"/>
      <c r="K48" s="24"/>
      <c r="L48" s="23"/>
    </row>
    <row r="49" spans="1:12" ht="15">
      <c r="A49" s="20"/>
      <c r="B49" s="21"/>
      <c r="C49" s="22"/>
      <c r="D49" s="23"/>
      <c r="E49" s="23"/>
      <c r="F49" s="24"/>
      <c r="G49" s="24"/>
      <c r="H49" s="24"/>
      <c r="I49" s="22"/>
      <c r="J49" s="65"/>
      <c r="K49" s="24"/>
      <c r="L49" s="23"/>
    </row>
    <row r="50" spans="1:12" ht="15">
      <c r="A50" s="20">
        <v>8</v>
      </c>
      <c r="B50" s="21" t="s">
        <v>69</v>
      </c>
      <c r="C50" s="22"/>
      <c r="D50" s="23"/>
      <c r="E50" s="23"/>
      <c r="F50" s="24"/>
      <c r="G50" s="24"/>
      <c r="H50" s="24"/>
      <c r="I50" s="22"/>
      <c r="J50" s="65"/>
      <c r="K50" s="24"/>
      <c r="L50" s="23"/>
    </row>
    <row r="51" spans="1:12" ht="15">
      <c r="A51" s="20"/>
      <c r="B51" s="21" t="s">
        <v>33</v>
      </c>
      <c r="C51" s="22"/>
      <c r="D51" s="23"/>
      <c r="E51" s="23"/>
      <c r="F51" s="24"/>
      <c r="G51" s="24"/>
      <c r="H51" s="24"/>
      <c r="I51" s="22"/>
      <c r="J51" s="65"/>
      <c r="K51" s="24"/>
      <c r="L51" s="23"/>
    </row>
    <row r="52" spans="1:12" ht="15">
      <c r="A52" s="20"/>
      <c r="B52" s="21" t="s">
        <v>64</v>
      </c>
      <c r="C52" s="22"/>
      <c r="D52" s="23"/>
      <c r="E52" s="23"/>
      <c r="F52" s="24"/>
      <c r="G52" s="24"/>
      <c r="H52" s="24"/>
      <c r="I52" s="22"/>
      <c r="J52" s="65"/>
      <c r="K52" s="24"/>
      <c r="L52" s="23"/>
    </row>
    <row r="53" spans="1:12" ht="15">
      <c r="A53" s="20"/>
      <c r="B53" s="21"/>
      <c r="C53" s="22"/>
      <c r="D53" s="23"/>
      <c r="E53" s="23"/>
      <c r="F53" s="24"/>
      <c r="G53" s="24"/>
      <c r="H53" s="24"/>
      <c r="I53" s="22"/>
      <c r="J53" s="65"/>
      <c r="K53" s="24"/>
      <c r="L53" s="23"/>
    </row>
    <row r="54" spans="1:12" ht="15">
      <c r="A54" s="20">
        <v>9</v>
      </c>
      <c r="B54" s="21" t="s">
        <v>70</v>
      </c>
      <c r="C54" s="22"/>
      <c r="D54" s="23"/>
      <c r="E54" s="23"/>
      <c r="F54" s="24"/>
      <c r="G54" s="24"/>
      <c r="H54" s="24"/>
      <c r="I54" s="22"/>
      <c r="J54" s="65"/>
      <c r="K54" s="24"/>
      <c r="L54" s="23"/>
    </row>
    <row r="55" spans="1:12" ht="15">
      <c r="A55" s="20"/>
      <c r="B55" s="21"/>
      <c r="C55" s="22"/>
      <c r="D55" s="23"/>
      <c r="E55" s="23"/>
      <c r="F55" s="24"/>
      <c r="G55" s="24"/>
      <c r="H55" s="24"/>
      <c r="I55" s="22"/>
      <c r="J55" s="65"/>
      <c r="K55" s="24"/>
      <c r="L55" s="23"/>
    </row>
    <row r="56" spans="1:12" ht="15">
      <c r="A56" s="20">
        <v>10</v>
      </c>
      <c r="B56" s="21" t="s">
        <v>72</v>
      </c>
      <c r="C56" s="22"/>
      <c r="D56" s="23"/>
      <c r="E56" s="23"/>
      <c r="F56" s="24"/>
      <c r="G56" s="24"/>
      <c r="H56" s="24"/>
      <c r="I56" s="22"/>
      <c r="J56" s="65"/>
      <c r="K56" s="24"/>
      <c r="L56" s="23"/>
    </row>
    <row r="57" spans="1:12" ht="15">
      <c r="A57" s="20"/>
      <c r="B57" s="21"/>
      <c r="C57" s="22"/>
      <c r="D57" s="23"/>
      <c r="E57" s="23"/>
      <c r="F57" s="24"/>
      <c r="G57" s="24"/>
      <c r="H57" s="24"/>
      <c r="I57" s="22"/>
      <c r="J57" s="65"/>
      <c r="K57" s="24"/>
      <c r="L57" s="23"/>
    </row>
    <row r="58" spans="1:12" ht="15">
      <c r="A58" s="20">
        <v>11</v>
      </c>
      <c r="B58" s="21" t="s">
        <v>73</v>
      </c>
      <c r="C58" s="22"/>
      <c r="D58" s="23"/>
      <c r="E58" s="23"/>
      <c r="F58" s="24"/>
      <c r="G58" s="24"/>
      <c r="H58" s="24"/>
      <c r="I58" s="22"/>
      <c r="J58" s="65"/>
      <c r="K58" s="24"/>
      <c r="L58" s="23"/>
    </row>
    <row r="59" spans="1:12" ht="15">
      <c r="A59" s="20"/>
      <c r="B59" s="21"/>
      <c r="C59" s="22"/>
      <c r="D59" s="23"/>
      <c r="E59" s="23"/>
      <c r="F59" s="24"/>
      <c r="G59" s="24"/>
      <c r="H59" s="24"/>
      <c r="I59" s="22"/>
      <c r="J59" s="65"/>
      <c r="K59" s="24"/>
      <c r="L59" s="23"/>
    </row>
    <row r="60" spans="1:12" ht="15">
      <c r="A60" s="20">
        <v>12</v>
      </c>
      <c r="B60" s="21" t="s">
        <v>74</v>
      </c>
      <c r="C60" s="22"/>
      <c r="D60" s="23"/>
      <c r="E60" s="23"/>
      <c r="F60" s="24"/>
      <c r="G60" s="24"/>
      <c r="H60" s="24"/>
      <c r="I60" s="22"/>
      <c r="J60" s="65"/>
      <c r="K60" s="24"/>
      <c r="L60" s="23"/>
    </row>
    <row r="61" spans="1:12" ht="15">
      <c r="A61" s="20"/>
      <c r="B61" s="21"/>
      <c r="C61" s="22"/>
      <c r="D61" s="23"/>
      <c r="E61" s="23"/>
      <c r="F61" s="24"/>
      <c r="G61" s="24"/>
      <c r="H61" s="24"/>
      <c r="I61" s="22"/>
      <c r="J61" s="21"/>
      <c r="K61" s="24"/>
      <c r="L61" s="23"/>
    </row>
    <row r="62" spans="1:12" ht="15">
      <c r="A62" s="20"/>
      <c r="B62" s="21"/>
      <c r="C62" s="22"/>
      <c r="D62" s="23"/>
      <c r="E62" s="23"/>
      <c r="F62" s="36"/>
      <c r="G62" s="36"/>
      <c r="H62" s="36"/>
      <c r="I62" s="22"/>
      <c r="J62" s="21"/>
      <c r="K62" s="24"/>
      <c r="L62" s="23"/>
    </row>
    <row r="63" spans="1:12" ht="15">
      <c r="A63" s="29"/>
      <c r="B63" s="11"/>
      <c r="C63" s="30"/>
      <c r="D63" s="12" t="s">
        <v>10</v>
      </c>
      <c r="E63" s="12"/>
      <c r="F63" s="12"/>
      <c r="G63" s="12"/>
      <c r="H63" s="12"/>
      <c r="I63" s="12"/>
      <c r="J63" s="44">
        <f>SUM(J22:J62)</f>
        <v>3.8333333333333335</v>
      </c>
      <c r="K63" s="44">
        <f>SUM(K22:K62)</f>
        <v>0</v>
      </c>
      <c r="L63" s="53" t="s">
        <v>132</v>
      </c>
    </row>
    <row r="64" spans="1:12" ht="15">
      <c r="A64" s="29"/>
      <c r="B64" s="11"/>
      <c r="C64" s="30"/>
      <c r="D64" s="12"/>
      <c r="E64" s="12"/>
      <c r="F64" s="12"/>
      <c r="G64" s="12"/>
      <c r="H64" s="12"/>
      <c r="I64" s="12"/>
      <c r="J64" s="12"/>
      <c r="K64" s="52"/>
      <c r="L64" s="12"/>
    </row>
    <row r="65" spans="1:12" ht="15">
      <c r="A65" s="29"/>
      <c r="B65" s="11" t="s">
        <v>26</v>
      </c>
      <c r="C65" s="30" t="s">
        <v>81</v>
      </c>
      <c r="D65" s="12"/>
      <c r="E65" s="12"/>
      <c r="F65" s="12"/>
      <c r="G65" s="12"/>
      <c r="H65" s="12"/>
      <c r="I65" s="12"/>
      <c r="J65" s="12"/>
      <c r="K65" s="44"/>
      <c r="L65" s="54"/>
    </row>
    <row r="66" spans="1:12" ht="15">
      <c r="A66" s="15">
        <v>1</v>
      </c>
      <c r="B66" s="16" t="s">
        <v>84</v>
      </c>
      <c r="C66" s="32"/>
      <c r="D66" s="18"/>
      <c r="E66" s="19"/>
      <c r="F66" s="19"/>
      <c r="G66" s="19"/>
      <c r="H66" s="19"/>
      <c r="I66" s="22"/>
      <c r="J66" s="16"/>
      <c r="K66" s="24"/>
      <c r="L66" s="18"/>
    </row>
    <row r="67" spans="1:12" ht="34.5" customHeight="1">
      <c r="A67" s="20"/>
      <c r="B67" s="107" t="s">
        <v>43</v>
      </c>
      <c r="C67" s="108"/>
      <c r="D67" s="109"/>
      <c r="E67" s="68" t="s">
        <v>61</v>
      </c>
      <c r="F67" s="71" t="s">
        <v>44</v>
      </c>
      <c r="G67" s="72" t="s">
        <v>45</v>
      </c>
      <c r="H67" s="24"/>
      <c r="I67" s="22">
        <v>50</v>
      </c>
      <c r="J67" s="21">
        <f>2*0.5</f>
        <v>1</v>
      </c>
      <c r="K67" s="24"/>
      <c r="L67" s="23"/>
    </row>
    <row r="68" spans="1:12" ht="15">
      <c r="A68" s="20">
        <v>2</v>
      </c>
      <c r="B68" s="22" t="s">
        <v>87</v>
      </c>
      <c r="C68" s="33"/>
      <c r="D68" s="23"/>
      <c r="E68" s="24"/>
      <c r="F68" s="24"/>
      <c r="G68" s="24"/>
      <c r="H68" s="24"/>
      <c r="I68" s="22"/>
      <c r="J68" s="21"/>
      <c r="K68" s="24"/>
      <c r="L68" s="23"/>
    </row>
    <row r="69" spans="1:12" ht="33.75" customHeight="1">
      <c r="A69" s="20"/>
      <c r="B69" s="104" t="s">
        <v>46</v>
      </c>
      <c r="C69" s="105"/>
      <c r="D69" s="106"/>
      <c r="E69" s="68" t="s">
        <v>62</v>
      </c>
      <c r="F69" s="69" t="s">
        <v>133</v>
      </c>
      <c r="G69" s="70" t="s">
        <v>134</v>
      </c>
      <c r="H69" s="24"/>
      <c r="I69" s="22">
        <v>60</v>
      </c>
      <c r="J69" s="21">
        <f>4*0.6</f>
        <v>2.4</v>
      </c>
      <c r="K69" s="24"/>
      <c r="L69" s="23"/>
    </row>
    <row r="70" spans="1:12" ht="28.5" customHeight="1">
      <c r="A70" s="49">
        <v>3</v>
      </c>
      <c r="B70" s="129" t="s">
        <v>86</v>
      </c>
      <c r="C70" s="124"/>
      <c r="D70" s="125"/>
      <c r="E70" s="24"/>
      <c r="F70" s="24"/>
      <c r="G70" s="24"/>
      <c r="H70" s="24"/>
      <c r="I70" s="22"/>
      <c r="J70" s="21"/>
      <c r="K70" s="24"/>
      <c r="L70" s="23"/>
    </row>
    <row r="71" spans="1:12" ht="75">
      <c r="A71" s="20"/>
      <c r="B71" s="114" t="s">
        <v>56</v>
      </c>
      <c r="C71" s="115"/>
      <c r="D71" s="116"/>
      <c r="E71" s="81" t="s">
        <v>58</v>
      </c>
      <c r="F71" s="82" t="s">
        <v>57</v>
      </c>
      <c r="G71" s="83" t="s">
        <v>59</v>
      </c>
      <c r="H71" s="24"/>
      <c r="I71" s="22">
        <v>100</v>
      </c>
      <c r="J71" s="21">
        <v>3</v>
      </c>
      <c r="K71" s="24"/>
      <c r="L71" s="23"/>
    </row>
    <row r="72" spans="1:12" ht="15">
      <c r="A72" s="20">
        <v>4</v>
      </c>
      <c r="B72" s="48" t="s">
        <v>88</v>
      </c>
      <c r="C72" s="33"/>
      <c r="D72" s="23"/>
      <c r="E72" s="24"/>
      <c r="F72" s="24"/>
      <c r="G72" s="24"/>
      <c r="H72" s="24"/>
      <c r="I72" s="22"/>
      <c r="J72" s="21"/>
      <c r="K72" s="24"/>
      <c r="L72" s="23"/>
    </row>
    <row r="73" spans="1:12" ht="15">
      <c r="A73" s="20"/>
      <c r="B73" s="25"/>
      <c r="C73" s="33"/>
      <c r="D73" s="23"/>
      <c r="E73" s="24"/>
      <c r="F73" s="21"/>
      <c r="G73" s="24"/>
      <c r="H73" s="24"/>
      <c r="I73" s="22"/>
      <c r="J73" s="21"/>
      <c r="K73" s="24"/>
      <c r="L73" s="23"/>
    </row>
    <row r="74" spans="1:12" ht="28.5" customHeight="1">
      <c r="A74" s="49">
        <v>5</v>
      </c>
      <c r="B74" s="126" t="s">
        <v>85</v>
      </c>
      <c r="C74" s="127"/>
      <c r="D74" s="128"/>
      <c r="E74" s="24"/>
      <c r="F74" s="24"/>
      <c r="G74" s="24"/>
      <c r="H74" s="24"/>
      <c r="I74" s="22"/>
      <c r="J74" s="21"/>
      <c r="K74" s="24"/>
      <c r="L74" s="23"/>
    </row>
    <row r="75" spans="1:12" ht="15">
      <c r="A75" s="20"/>
      <c r="B75" s="25"/>
      <c r="C75" s="33"/>
      <c r="D75" s="23"/>
      <c r="E75" s="24"/>
      <c r="F75" s="21"/>
      <c r="G75" s="24"/>
      <c r="H75" s="24"/>
      <c r="I75" s="22"/>
      <c r="J75" s="21"/>
      <c r="K75" s="24"/>
      <c r="L75" s="23"/>
    </row>
    <row r="76" spans="1:12" ht="27.75" customHeight="1">
      <c r="A76" s="49">
        <v>6</v>
      </c>
      <c r="B76" s="129" t="s">
        <v>89</v>
      </c>
      <c r="C76" s="124"/>
      <c r="D76" s="125"/>
      <c r="E76" s="24"/>
      <c r="F76" s="24"/>
      <c r="G76" s="24"/>
      <c r="H76" s="24"/>
      <c r="I76" s="22"/>
      <c r="J76" s="21"/>
      <c r="K76" s="24"/>
      <c r="L76" s="23"/>
    </row>
    <row r="77" spans="1:12" ht="15">
      <c r="A77" s="20"/>
      <c r="B77" s="25"/>
      <c r="C77" s="33"/>
      <c r="D77" s="23"/>
      <c r="E77" s="24"/>
      <c r="F77" s="21"/>
      <c r="G77" s="21"/>
      <c r="H77" s="21"/>
      <c r="I77" s="21"/>
      <c r="J77" s="21"/>
      <c r="K77" s="24"/>
      <c r="L77" s="23"/>
    </row>
    <row r="78" spans="1:12" ht="29.25" customHeight="1">
      <c r="A78" s="49">
        <v>7</v>
      </c>
      <c r="B78" s="117" t="s">
        <v>98</v>
      </c>
      <c r="C78" s="118"/>
      <c r="D78" s="119"/>
      <c r="E78" s="24"/>
      <c r="F78" s="21"/>
      <c r="G78" s="24"/>
      <c r="H78" s="21"/>
      <c r="I78" s="21"/>
      <c r="J78" s="21"/>
      <c r="K78" s="24"/>
      <c r="L78" s="23"/>
    </row>
    <row r="79" spans="1:12" ht="15">
      <c r="A79" s="20"/>
      <c r="B79" s="25"/>
      <c r="C79" s="33"/>
      <c r="D79" s="23"/>
      <c r="E79" s="24"/>
      <c r="F79" s="21"/>
      <c r="G79" s="21"/>
      <c r="H79" s="21"/>
      <c r="I79" s="21"/>
      <c r="J79" s="21"/>
      <c r="K79" s="24"/>
      <c r="L79" s="23"/>
    </row>
    <row r="80" spans="1:12" ht="15">
      <c r="A80" s="20">
        <v>8</v>
      </c>
      <c r="B80" s="89" t="s">
        <v>125</v>
      </c>
      <c r="C80" s="33"/>
      <c r="D80" s="23"/>
      <c r="E80" s="24"/>
      <c r="F80" s="21"/>
      <c r="G80" s="21"/>
      <c r="H80" s="21"/>
      <c r="I80" s="21"/>
      <c r="J80" s="21"/>
      <c r="K80" s="24"/>
      <c r="L80" s="23"/>
    </row>
    <row r="81" spans="1:12" ht="15">
      <c r="A81" s="20"/>
      <c r="B81" s="25"/>
      <c r="C81" s="33"/>
      <c r="D81" s="23"/>
      <c r="E81" s="24"/>
      <c r="F81" s="21"/>
      <c r="G81" s="21"/>
      <c r="H81" s="21"/>
      <c r="I81" s="21"/>
      <c r="J81" s="21"/>
      <c r="K81" s="24"/>
      <c r="L81" s="23"/>
    </row>
    <row r="82" spans="1:12" ht="45.75" customHeight="1">
      <c r="A82" s="20"/>
      <c r="B82" s="150" t="s">
        <v>124</v>
      </c>
      <c r="C82" s="151"/>
      <c r="D82" s="152"/>
      <c r="E82" s="24"/>
      <c r="F82" s="21"/>
      <c r="G82" s="21"/>
      <c r="H82" s="21"/>
      <c r="I82" s="21"/>
      <c r="J82" s="21"/>
      <c r="K82" s="24"/>
      <c r="L82" s="88" t="s">
        <v>123</v>
      </c>
    </row>
    <row r="83" spans="1:12" ht="15">
      <c r="A83" s="20"/>
      <c r="B83" s="25"/>
      <c r="C83" s="33"/>
      <c r="D83" s="23"/>
      <c r="E83" s="24"/>
      <c r="F83" s="21"/>
      <c r="G83" s="21"/>
      <c r="H83" s="21"/>
      <c r="I83" s="21"/>
      <c r="J83" s="21"/>
      <c r="K83" s="24"/>
      <c r="L83" s="23"/>
    </row>
    <row r="84" spans="1:13" ht="15">
      <c r="A84" s="20"/>
      <c r="B84" s="21" t="s">
        <v>90</v>
      </c>
      <c r="C84" s="33"/>
      <c r="D84" s="23"/>
      <c r="E84" s="24"/>
      <c r="F84" s="21"/>
      <c r="G84" s="21"/>
      <c r="H84" s="21"/>
      <c r="I84" s="21"/>
      <c r="J84" s="21"/>
      <c r="K84" s="21"/>
      <c r="L84" s="24"/>
      <c r="M84" s="21"/>
    </row>
    <row r="85" spans="1:13" ht="15">
      <c r="A85" s="20"/>
      <c r="B85" s="25"/>
      <c r="C85" s="33"/>
      <c r="D85" s="23"/>
      <c r="E85" s="24"/>
      <c r="F85" s="21"/>
      <c r="G85" s="21"/>
      <c r="H85" s="21"/>
      <c r="I85" s="21"/>
      <c r="J85" s="21"/>
      <c r="K85" s="21"/>
      <c r="L85" s="24"/>
      <c r="M85" s="21"/>
    </row>
    <row r="86" spans="1:12" ht="15">
      <c r="A86" s="20" t="s">
        <v>35</v>
      </c>
      <c r="B86" s="21" t="s">
        <v>91</v>
      </c>
      <c r="C86" s="33"/>
      <c r="D86" s="23"/>
      <c r="E86" s="24"/>
      <c r="F86" s="21"/>
      <c r="G86" s="21"/>
      <c r="H86" s="21"/>
      <c r="I86" s="21"/>
      <c r="J86" s="21"/>
      <c r="K86" s="24"/>
      <c r="L86" s="23"/>
    </row>
    <row r="87" spans="1:12" ht="15">
      <c r="A87" s="20"/>
      <c r="B87" s="21"/>
      <c r="C87" s="33"/>
      <c r="D87" s="23"/>
      <c r="E87" s="24"/>
      <c r="F87" s="21"/>
      <c r="G87" s="21"/>
      <c r="H87" s="21"/>
      <c r="I87" s="21"/>
      <c r="J87" s="21"/>
      <c r="K87" s="24"/>
      <c r="L87" s="23"/>
    </row>
    <row r="88" spans="1:12" ht="15">
      <c r="A88" s="20"/>
      <c r="B88" s="21"/>
      <c r="C88" s="33"/>
      <c r="D88" s="23"/>
      <c r="E88" s="24"/>
      <c r="F88" s="21"/>
      <c r="G88" s="21"/>
      <c r="H88" s="21"/>
      <c r="I88" s="21"/>
      <c r="J88" s="21"/>
      <c r="K88" s="24"/>
      <c r="L88" s="23"/>
    </row>
    <row r="89" spans="1:14" ht="46.5" customHeight="1">
      <c r="A89" s="58">
        <v>9</v>
      </c>
      <c r="B89" s="133" t="s">
        <v>127</v>
      </c>
      <c r="C89" s="134"/>
      <c r="D89" s="135"/>
      <c r="E89" s="24"/>
      <c r="F89" s="21"/>
      <c r="G89" s="21"/>
      <c r="H89" s="21"/>
      <c r="I89" s="21"/>
      <c r="J89" s="21"/>
      <c r="K89" s="24"/>
      <c r="L89" s="23"/>
      <c r="N89" s="22"/>
    </row>
    <row r="90" spans="1:14" ht="15">
      <c r="A90" s="20"/>
      <c r="B90" s="21"/>
      <c r="C90" s="33"/>
      <c r="D90" s="23"/>
      <c r="E90" s="24"/>
      <c r="F90" s="21"/>
      <c r="G90" s="21"/>
      <c r="H90" s="21"/>
      <c r="I90" s="21"/>
      <c r="J90" s="21"/>
      <c r="K90" s="24"/>
      <c r="L90" s="23"/>
      <c r="N90" s="22"/>
    </row>
    <row r="91" spans="1:14" ht="15">
      <c r="A91" s="20"/>
      <c r="B91" s="21" t="s">
        <v>122</v>
      </c>
      <c r="C91" s="33"/>
      <c r="D91" s="23"/>
      <c r="E91" s="24"/>
      <c r="F91" s="21"/>
      <c r="G91" s="21"/>
      <c r="H91" s="21"/>
      <c r="I91" s="21"/>
      <c r="J91" s="21"/>
      <c r="K91" s="24"/>
      <c r="L91" s="23"/>
      <c r="N91" s="22"/>
    </row>
    <row r="92" spans="1:14" ht="17.25" customHeight="1">
      <c r="A92" s="20"/>
      <c r="B92" s="110" t="s">
        <v>92</v>
      </c>
      <c r="C92" s="108"/>
      <c r="D92" s="109"/>
      <c r="E92" s="76" t="s">
        <v>0</v>
      </c>
      <c r="F92" s="74" t="s">
        <v>49</v>
      </c>
      <c r="G92" s="75" t="s">
        <v>50</v>
      </c>
      <c r="H92" s="21"/>
      <c r="I92" s="21">
        <v>100</v>
      </c>
      <c r="J92" s="21" t="s">
        <v>35</v>
      </c>
      <c r="K92" s="24"/>
      <c r="L92" s="23"/>
      <c r="N92" s="22"/>
    </row>
    <row r="93" spans="1:14" ht="15">
      <c r="A93" s="20"/>
      <c r="B93" s="21" t="s">
        <v>93</v>
      </c>
      <c r="C93" s="33"/>
      <c r="D93" s="23"/>
      <c r="E93" s="24"/>
      <c r="F93" s="21"/>
      <c r="G93" s="21"/>
      <c r="H93" s="21"/>
      <c r="I93" s="21"/>
      <c r="J93" s="21"/>
      <c r="K93" s="24"/>
      <c r="L93" s="23"/>
      <c r="N93" s="22"/>
    </row>
    <row r="94" spans="1:14" ht="15">
      <c r="A94" s="20"/>
      <c r="B94" s="21"/>
      <c r="C94" s="33"/>
      <c r="D94" s="23"/>
      <c r="E94" s="24"/>
      <c r="F94" s="21"/>
      <c r="G94" s="21"/>
      <c r="H94" s="21"/>
      <c r="I94" s="21"/>
      <c r="J94" s="21"/>
      <c r="K94" s="24"/>
      <c r="L94" s="23"/>
      <c r="N94" s="22"/>
    </row>
    <row r="95" spans="1:14" ht="15">
      <c r="A95" s="20">
        <v>10</v>
      </c>
      <c r="B95" s="21" t="s">
        <v>121</v>
      </c>
      <c r="C95" s="33"/>
      <c r="D95" s="23"/>
      <c r="E95" s="24"/>
      <c r="F95" s="21"/>
      <c r="G95" s="21"/>
      <c r="H95" s="21"/>
      <c r="I95" s="21"/>
      <c r="J95" s="21"/>
      <c r="K95" s="24"/>
      <c r="L95" s="23"/>
      <c r="N95" s="22"/>
    </row>
    <row r="96" spans="1:14" ht="15">
      <c r="A96" s="20"/>
      <c r="B96" s="21"/>
      <c r="C96" s="33"/>
      <c r="D96" s="23"/>
      <c r="E96" s="24"/>
      <c r="F96" s="21"/>
      <c r="G96" s="21"/>
      <c r="H96" s="21"/>
      <c r="I96" s="21"/>
      <c r="J96" s="21"/>
      <c r="K96" s="24"/>
      <c r="L96" s="23"/>
      <c r="N96" s="22"/>
    </row>
    <row r="97" spans="1:14" ht="15">
      <c r="A97" s="20">
        <v>11</v>
      </c>
      <c r="B97" s="21" t="s">
        <v>94</v>
      </c>
      <c r="C97" s="33"/>
      <c r="D97" s="23"/>
      <c r="E97" s="24"/>
      <c r="F97" s="21"/>
      <c r="G97" s="21"/>
      <c r="H97" s="21"/>
      <c r="I97" s="21"/>
      <c r="J97" s="21"/>
      <c r="K97" s="24"/>
      <c r="L97" s="23"/>
      <c r="N97" s="22"/>
    </row>
    <row r="98" spans="1:14" ht="15">
      <c r="A98" s="20"/>
      <c r="B98" s="21" t="s">
        <v>95</v>
      </c>
      <c r="C98" s="33"/>
      <c r="D98" s="23"/>
      <c r="E98" s="24"/>
      <c r="F98" s="21"/>
      <c r="G98" s="21"/>
      <c r="H98" s="21"/>
      <c r="I98" s="21"/>
      <c r="J98" s="21"/>
      <c r="K98" s="24"/>
      <c r="L98" s="23"/>
      <c r="N98" s="22"/>
    </row>
    <row r="99" spans="1:14" ht="15">
      <c r="A99" s="20"/>
      <c r="B99" s="21" t="s">
        <v>96</v>
      </c>
      <c r="C99" s="33"/>
      <c r="D99" s="23"/>
      <c r="E99" s="24"/>
      <c r="F99" s="21"/>
      <c r="G99" s="21"/>
      <c r="H99" s="21"/>
      <c r="I99" s="21"/>
      <c r="J99" s="21"/>
      <c r="K99" s="24"/>
      <c r="L99" s="23"/>
      <c r="N99" s="22"/>
    </row>
    <row r="100" spans="1:12" ht="15">
      <c r="A100" s="20" t="s">
        <v>35</v>
      </c>
      <c r="B100" s="21" t="s">
        <v>97</v>
      </c>
      <c r="C100" s="33"/>
      <c r="D100" s="23"/>
      <c r="E100" s="24"/>
      <c r="F100" s="21"/>
      <c r="G100" s="21"/>
      <c r="H100" s="21"/>
      <c r="I100" s="21"/>
      <c r="J100" s="21"/>
      <c r="K100" s="24"/>
      <c r="L100" s="23"/>
    </row>
    <row r="101" spans="1:13" ht="15">
      <c r="A101" s="20"/>
      <c r="B101" s="26"/>
      <c r="C101" s="33"/>
      <c r="D101" s="34"/>
      <c r="E101" s="24"/>
      <c r="F101" s="21"/>
      <c r="G101" s="21"/>
      <c r="H101" s="21"/>
      <c r="I101" s="21"/>
      <c r="J101" s="21"/>
      <c r="K101" s="36"/>
      <c r="L101" s="36"/>
      <c r="M101" s="22"/>
    </row>
    <row r="102" spans="1:12" ht="15">
      <c r="A102" s="29"/>
      <c r="B102" s="11"/>
      <c r="C102" s="30"/>
      <c r="D102" s="12" t="s">
        <v>7</v>
      </c>
      <c r="E102" s="12"/>
      <c r="F102" s="12"/>
      <c r="G102" s="12"/>
      <c r="H102" s="12"/>
      <c r="I102" s="12"/>
      <c r="J102" s="44">
        <f>SUM(J66:J101)</f>
        <v>6.4</v>
      </c>
      <c r="K102" s="44">
        <f>SUM(K66:K101)</f>
        <v>0</v>
      </c>
      <c r="L102" s="53"/>
    </row>
    <row r="103" spans="1:12" ht="15">
      <c r="A103" s="29"/>
      <c r="B103" s="11"/>
      <c r="C103" s="30"/>
      <c r="D103" s="12"/>
      <c r="E103" s="12"/>
      <c r="F103" s="12"/>
      <c r="G103" s="12"/>
      <c r="H103" s="12"/>
      <c r="I103" s="12"/>
      <c r="J103" s="12"/>
      <c r="K103" s="52"/>
      <c r="L103" s="12"/>
    </row>
    <row r="104" spans="1:13" ht="15">
      <c r="A104" s="38" t="s">
        <v>35</v>
      </c>
      <c r="B104" s="11" t="s">
        <v>27</v>
      </c>
      <c r="C104" s="12" t="s">
        <v>28</v>
      </c>
      <c r="D104" s="12"/>
      <c r="E104" s="12"/>
      <c r="F104" s="12"/>
      <c r="G104" s="12"/>
      <c r="H104" s="12"/>
      <c r="I104" s="12"/>
      <c r="J104" s="12"/>
      <c r="K104" s="12"/>
      <c r="L104" s="28"/>
      <c r="M104" s="22"/>
    </row>
    <row r="105" spans="1:12" ht="46.5" customHeight="1">
      <c r="A105" s="49">
        <v>1</v>
      </c>
      <c r="B105" s="120" t="s">
        <v>128</v>
      </c>
      <c r="C105" s="121"/>
      <c r="D105" s="122"/>
      <c r="E105" s="19"/>
      <c r="F105" s="19"/>
      <c r="G105" s="19"/>
      <c r="H105" s="19"/>
      <c r="I105" s="19"/>
      <c r="J105" s="19"/>
      <c r="K105" s="50"/>
      <c r="L105" s="19"/>
    </row>
    <row r="106" spans="1:12" ht="60" customHeight="1">
      <c r="A106" s="20"/>
      <c r="B106" s="98" t="s">
        <v>1</v>
      </c>
      <c r="C106" s="99"/>
      <c r="D106" s="100"/>
      <c r="E106" s="90" t="s">
        <v>135</v>
      </c>
      <c r="F106" s="73" t="s">
        <v>47</v>
      </c>
      <c r="G106" s="73" t="s">
        <v>48</v>
      </c>
      <c r="H106" s="24">
        <v>5</v>
      </c>
      <c r="I106" s="24">
        <v>100</v>
      </c>
      <c r="J106" s="24">
        <f>5/50</f>
        <v>0.1</v>
      </c>
      <c r="K106" s="50"/>
      <c r="L106" s="23"/>
    </row>
    <row r="107" spans="1:12" ht="31.5" customHeight="1">
      <c r="A107" s="58">
        <v>2</v>
      </c>
      <c r="B107" s="123" t="s">
        <v>129</v>
      </c>
      <c r="C107" s="124"/>
      <c r="D107" s="125"/>
      <c r="E107" s="24"/>
      <c r="F107" s="24"/>
      <c r="G107" s="24"/>
      <c r="H107" s="24"/>
      <c r="I107" s="24"/>
      <c r="J107" s="24"/>
      <c r="K107" s="50"/>
      <c r="L107" s="23"/>
    </row>
    <row r="108" spans="1:12" ht="21" customHeight="1">
      <c r="A108" s="58"/>
      <c r="B108" s="85"/>
      <c r="C108" s="86"/>
      <c r="D108" s="87"/>
      <c r="E108" s="24"/>
      <c r="F108" s="21"/>
      <c r="G108" s="21"/>
      <c r="H108" s="21"/>
      <c r="I108" s="21"/>
      <c r="J108" s="24"/>
      <c r="K108" s="50"/>
      <c r="L108" s="23"/>
    </row>
    <row r="109" spans="1:12" ht="86.25" customHeight="1">
      <c r="A109" s="58">
        <v>3</v>
      </c>
      <c r="B109" s="136" t="s">
        <v>130</v>
      </c>
      <c r="C109" s="137"/>
      <c r="D109" s="116"/>
      <c r="E109" s="24"/>
      <c r="F109" s="21"/>
      <c r="G109" s="21"/>
      <c r="H109" s="21"/>
      <c r="I109" s="21"/>
      <c r="J109" s="24"/>
      <c r="K109" s="50"/>
      <c r="L109" s="23"/>
    </row>
    <row r="110" spans="1:12" ht="21" customHeight="1">
      <c r="A110" s="58"/>
      <c r="B110" s="85"/>
      <c r="C110" s="86"/>
      <c r="D110" s="87"/>
      <c r="E110" s="24"/>
      <c r="F110" s="21"/>
      <c r="G110" s="21"/>
      <c r="H110" s="21"/>
      <c r="I110" s="21"/>
      <c r="J110" s="24"/>
      <c r="K110" s="50"/>
      <c r="L110" s="23"/>
    </row>
    <row r="111" spans="1:12" ht="33" customHeight="1">
      <c r="A111" s="58">
        <v>4</v>
      </c>
      <c r="B111" s="123" t="s">
        <v>126</v>
      </c>
      <c r="C111" s="124"/>
      <c r="D111" s="125"/>
      <c r="E111" s="24"/>
      <c r="F111" s="21"/>
      <c r="G111" s="21"/>
      <c r="H111" s="21"/>
      <c r="I111" s="21"/>
      <c r="J111" s="24"/>
      <c r="K111" s="50"/>
      <c r="L111" s="23"/>
    </row>
    <row r="112" spans="1:12" ht="15">
      <c r="A112" s="20"/>
      <c r="B112" s="26"/>
      <c r="C112" s="27"/>
      <c r="D112" s="28"/>
      <c r="E112" s="24"/>
      <c r="F112" s="21"/>
      <c r="G112" s="21"/>
      <c r="H112" s="21"/>
      <c r="I112" s="21"/>
      <c r="J112" s="21"/>
      <c r="K112" s="24"/>
      <c r="L112" s="23"/>
    </row>
    <row r="113" spans="1:12" ht="15">
      <c r="A113" s="29"/>
      <c r="B113" s="11"/>
      <c r="C113" s="30"/>
      <c r="D113" s="12" t="s">
        <v>8</v>
      </c>
      <c r="E113" s="12"/>
      <c r="F113" s="12"/>
      <c r="G113" s="12"/>
      <c r="H113" s="12"/>
      <c r="I113" s="12"/>
      <c r="J113" s="44">
        <f>SUM(J105:J107)</f>
        <v>0.1</v>
      </c>
      <c r="K113" s="44">
        <f>SUM(K105:K107)</f>
        <v>0</v>
      </c>
      <c r="L113" s="53"/>
    </row>
    <row r="114" spans="1:12" ht="15">
      <c r="A114" s="29"/>
      <c r="B114" s="11"/>
      <c r="C114" s="30"/>
      <c r="D114" s="12"/>
      <c r="E114" s="12"/>
      <c r="F114" s="12"/>
      <c r="G114" s="12"/>
      <c r="H114" s="12"/>
      <c r="I114" s="12"/>
      <c r="J114" s="12"/>
      <c r="K114" s="52"/>
      <c r="L114" s="12"/>
    </row>
    <row r="115" spans="1:12" ht="15">
      <c r="A115" s="38"/>
      <c r="B115" s="11" t="s">
        <v>29</v>
      </c>
      <c r="C115" s="12" t="s">
        <v>99</v>
      </c>
      <c r="D115" s="12"/>
      <c r="E115" s="12"/>
      <c r="F115" s="12"/>
      <c r="G115" s="12"/>
      <c r="H115" s="12"/>
      <c r="I115" s="12"/>
      <c r="J115" s="12"/>
      <c r="K115" s="44"/>
      <c r="L115" s="31"/>
    </row>
    <row r="116" spans="1:12" ht="15">
      <c r="A116" s="15">
        <v>1</v>
      </c>
      <c r="B116" s="16" t="s">
        <v>100</v>
      </c>
      <c r="C116" s="37"/>
      <c r="D116" s="18"/>
      <c r="E116" s="19"/>
      <c r="F116" s="16"/>
      <c r="G116" s="16"/>
      <c r="H116" s="16"/>
      <c r="I116" s="16"/>
      <c r="J116" s="16"/>
      <c r="K116" s="24"/>
      <c r="L116" s="18"/>
    </row>
    <row r="117" spans="1:12" ht="15">
      <c r="A117" s="20"/>
      <c r="B117" s="22"/>
      <c r="C117" s="33"/>
      <c r="D117" s="23"/>
      <c r="E117" s="24"/>
      <c r="F117" s="21"/>
      <c r="G117" s="21"/>
      <c r="H117" s="21"/>
      <c r="I117" s="21"/>
      <c r="J117" s="21"/>
      <c r="K117" s="24"/>
      <c r="L117" s="23"/>
    </row>
    <row r="118" spans="1:12" ht="15">
      <c r="A118" s="20">
        <v>2</v>
      </c>
      <c r="B118" s="22" t="s">
        <v>101</v>
      </c>
      <c r="C118" s="33"/>
      <c r="D118" s="23"/>
      <c r="E118" s="24"/>
      <c r="F118" s="21"/>
      <c r="G118" s="21"/>
      <c r="H118" s="21"/>
      <c r="I118" s="21"/>
      <c r="J118" s="21"/>
      <c r="K118" s="24"/>
      <c r="L118" s="23"/>
    </row>
    <row r="119" spans="1:12" ht="15">
      <c r="A119" s="20"/>
      <c r="B119" s="22"/>
      <c r="C119" s="33"/>
      <c r="D119" s="23"/>
      <c r="E119" s="24"/>
      <c r="F119" s="21"/>
      <c r="G119" s="21"/>
      <c r="H119" s="21"/>
      <c r="I119" s="21"/>
      <c r="J119" s="21"/>
      <c r="K119" s="24"/>
      <c r="L119" s="23"/>
    </row>
    <row r="120" spans="1:12" ht="15">
      <c r="A120" s="20">
        <v>3</v>
      </c>
      <c r="B120" t="s">
        <v>102</v>
      </c>
      <c r="C120" s="33"/>
      <c r="D120" s="23"/>
      <c r="E120" s="24"/>
      <c r="F120" s="21"/>
      <c r="G120" s="21"/>
      <c r="H120" s="21"/>
      <c r="I120" s="21"/>
      <c r="J120" s="21"/>
      <c r="K120" s="24"/>
      <c r="L120" s="23"/>
    </row>
    <row r="121" spans="1:12" ht="15">
      <c r="A121" s="20"/>
      <c r="C121" s="33"/>
      <c r="D121" s="23"/>
      <c r="E121" s="24"/>
      <c r="F121" s="21"/>
      <c r="G121" s="21"/>
      <c r="H121" s="21"/>
      <c r="I121" s="21"/>
      <c r="J121" s="21"/>
      <c r="K121" s="24"/>
      <c r="L121" s="23"/>
    </row>
    <row r="122" spans="1:12" ht="15">
      <c r="A122" s="20">
        <v>4</v>
      </c>
      <c r="B122" s="21" t="s">
        <v>30</v>
      </c>
      <c r="C122" s="33"/>
      <c r="D122" s="23"/>
      <c r="E122" s="24"/>
      <c r="F122" s="21"/>
      <c r="G122" s="21"/>
      <c r="H122" s="21"/>
      <c r="I122" s="21"/>
      <c r="J122" s="21"/>
      <c r="K122" s="24"/>
      <c r="L122" s="23"/>
    </row>
    <row r="123" spans="1:12" ht="46.5" customHeight="1">
      <c r="A123" s="20"/>
      <c r="B123" s="111" t="s">
        <v>51</v>
      </c>
      <c r="C123" s="112"/>
      <c r="D123" s="113"/>
      <c r="E123" s="77" t="s">
        <v>2</v>
      </c>
      <c r="F123" s="21">
        <v>2010</v>
      </c>
      <c r="G123" s="21">
        <v>2015</v>
      </c>
      <c r="H123" s="21"/>
      <c r="I123" s="21">
        <v>100</v>
      </c>
      <c r="J123" s="21">
        <v>1</v>
      </c>
      <c r="K123" s="24"/>
      <c r="L123" s="23"/>
    </row>
    <row r="124" spans="1:12" ht="15">
      <c r="A124" s="20">
        <v>5</v>
      </c>
      <c r="B124" s="92" t="s">
        <v>103</v>
      </c>
      <c r="C124" s="93"/>
      <c r="D124" s="94"/>
      <c r="E124" s="24"/>
      <c r="F124" s="21"/>
      <c r="G124" s="21"/>
      <c r="H124" s="21"/>
      <c r="I124" s="21"/>
      <c r="J124" s="21"/>
      <c r="K124" s="24"/>
      <c r="L124" s="23"/>
    </row>
    <row r="125" spans="1:12" ht="15">
      <c r="A125" s="20">
        <v>6</v>
      </c>
      <c r="B125" s="92" t="s">
        <v>11</v>
      </c>
      <c r="C125" s="93"/>
      <c r="D125" s="94"/>
      <c r="E125" s="24"/>
      <c r="F125" s="21"/>
      <c r="G125" s="21"/>
      <c r="H125" s="21"/>
      <c r="I125" s="21"/>
      <c r="J125" s="21"/>
      <c r="K125" s="24"/>
      <c r="L125" s="23"/>
    </row>
    <row r="126" spans="1:12" ht="15">
      <c r="A126" s="20">
        <v>7</v>
      </c>
      <c r="B126" s="92" t="s">
        <v>104</v>
      </c>
      <c r="C126" s="93"/>
      <c r="D126" s="94"/>
      <c r="E126" s="24"/>
      <c r="F126" s="21"/>
      <c r="G126" s="21"/>
      <c r="H126" s="21"/>
      <c r="I126" s="21"/>
      <c r="J126" s="21"/>
      <c r="K126" s="24"/>
      <c r="L126" s="23"/>
    </row>
    <row r="127" spans="1:12" ht="15">
      <c r="A127" s="20">
        <v>8</v>
      </c>
      <c r="B127" s="92" t="s">
        <v>105</v>
      </c>
      <c r="C127" s="93"/>
      <c r="D127" s="94"/>
      <c r="E127" s="24"/>
      <c r="F127" s="21"/>
      <c r="G127" s="21"/>
      <c r="H127" s="21"/>
      <c r="I127" s="21"/>
      <c r="J127" s="21"/>
      <c r="K127" s="24"/>
      <c r="L127" s="23"/>
    </row>
    <row r="128" spans="1:12" ht="14.25" customHeight="1">
      <c r="A128" s="20">
        <v>9</v>
      </c>
      <c r="B128" s="92" t="s">
        <v>109</v>
      </c>
      <c r="C128" s="93"/>
      <c r="D128" s="94"/>
      <c r="E128" s="24"/>
      <c r="F128" s="21"/>
      <c r="G128" s="21"/>
      <c r="H128" s="21"/>
      <c r="I128" s="21"/>
      <c r="J128" s="21"/>
      <c r="K128" s="24"/>
      <c r="L128" s="23"/>
    </row>
    <row r="129" spans="1:12" ht="15">
      <c r="A129" s="20">
        <v>10</v>
      </c>
      <c r="B129" s="92" t="s">
        <v>110</v>
      </c>
      <c r="C129" s="93"/>
      <c r="D129" s="94"/>
      <c r="E129" s="24"/>
      <c r="F129" s="21"/>
      <c r="G129" s="21"/>
      <c r="H129" s="21"/>
      <c r="I129" s="21"/>
      <c r="J129" s="21"/>
      <c r="K129" s="24"/>
      <c r="L129" s="23"/>
    </row>
    <row r="130" spans="1:12" ht="14.25" customHeight="1">
      <c r="A130" s="20">
        <v>11</v>
      </c>
      <c r="B130" s="92" t="s">
        <v>111</v>
      </c>
      <c r="C130" s="93"/>
      <c r="D130" s="94"/>
      <c r="E130" s="24"/>
      <c r="F130" s="21"/>
      <c r="G130" s="21"/>
      <c r="H130" s="21"/>
      <c r="I130" s="21"/>
      <c r="J130" s="21"/>
      <c r="K130" s="24"/>
      <c r="L130" s="23"/>
    </row>
    <row r="131" spans="1:12" ht="14.25" customHeight="1">
      <c r="A131" s="20">
        <v>12</v>
      </c>
      <c r="B131" s="92" t="s">
        <v>112</v>
      </c>
      <c r="C131" s="93"/>
      <c r="D131" s="94"/>
      <c r="E131" s="24"/>
      <c r="F131" s="21"/>
      <c r="G131" s="21"/>
      <c r="H131" s="21"/>
      <c r="I131" s="21"/>
      <c r="J131" s="21"/>
      <c r="K131" s="24"/>
      <c r="L131" s="23"/>
    </row>
    <row r="132" spans="1:12" ht="14.25" customHeight="1">
      <c r="A132" s="20">
        <v>13</v>
      </c>
      <c r="B132" s="92" t="s">
        <v>113</v>
      </c>
      <c r="C132" s="93"/>
      <c r="D132" s="94"/>
      <c r="E132" s="24"/>
      <c r="F132" s="21"/>
      <c r="G132" s="21"/>
      <c r="H132" s="21"/>
      <c r="I132" s="21"/>
      <c r="J132" s="21"/>
      <c r="K132" s="24"/>
      <c r="L132" s="23"/>
    </row>
    <row r="133" spans="1:12" ht="14.25" customHeight="1">
      <c r="A133" s="20">
        <v>14</v>
      </c>
      <c r="B133" s="92" t="s">
        <v>114</v>
      </c>
      <c r="C133" s="93"/>
      <c r="D133" s="94"/>
      <c r="E133" s="24"/>
      <c r="F133" s="21"/>
      <c r="G133" s="21"/>
      <c r="H133" s="21"/>
      <c r="I133" s="21"/>
      <c r="J133" s="21"/>
      <c r="K133" s="24"/>
      <c r="L133" s="23"/>
    </row>
    <row r="134" spans="1:12" ht="14.25" customHeight="1">
      <c r="A134" s="20">
        <v>15</v>
      </c>
      <c r="B134" s="92" t="s">
        <v>118</v>
      </c>
      <c r="C134" s="93"/>
      <c r="D134" s="94"/>
      <c r="E134" s="24"/>
      <c r="F134" s="21"/>
      <c r="G134" s="21"/>
      <c r="H134" s="21"/>
      <c r="I134" s="21"/>
      <c r="J134" s="21"/>
      <c r="K134" s="24"/>
      <c r="L134" s="23"/>
    </row>
    <row r="135" spans="1:12" ht="14.25" customHeight="1">
      <c r="A135" s="20">
        <v>16</v>
      </c>
      <c r="B135" s="92" t="s">
        <v>115</v>
      </c>
      <c r="C135" s="93"/>
      <c r="D135" s="94"/>
      <c r="E135" s="24"/>
      <c r="F135" s="21"/>
      <c r="G135" s="21"/>
      <c r="H135" s="21"/>
      <c r="I135" s="21"/>
      <c r="J135" s="21"/>
      <c r="K135" s="24"/>
      <c r="L135" s="23"/>
    </row>
    <row r="136" spans="1:12" ht="14.25" customHeight="1">
      <c r="A136" s="20">
        <v>17</v>
      </c>
      <c r="B136" s="92" t="s">
        <v>116</v>
      </c>
      <c r="C136" s="93"/>
      <c r="D136" s="94"/>
      <c r="E136" s="24"/>
      <c r="F136" s="21"/>
      <c r="G136" s="21"/>
      <c r="H136" s="21"/>
      <c r="I136" s="21"/>
      <c r="J136" s="21"/>
      <c r="K136" s="24"/>
      <c r="L136" s="23"/>
    </row>
    <row r="137" spans="1:12" ht="14.25" customHeight="1">
      <c r="A137" s="20">
        <v>18</v>
      </c>
      <c r="B137" s="92" t="s">
        <v>117</v>
      </c>
      <c r="C137" s="93"/>
      <c r="D137" s="94"/>
      <c r="E137" s="24"/>
      <c r="F137" s="21"/>
      <c r="G137" s="21"/>
      <c r="H137" s="21"/>
      <c r="I137" s="21"/>
      <c r="J137" s="21"/>
      <c r="K137" s="24"/>
      <c r="L137" s="23"/>
    </row>
    <row r="138" spans="1:12" ht="15">
      <c r="A138" s="20"/>
      <c r="B138" s="21" t="s">
        <v>6</v>
      </c>
      <c r="C138" s="33"/>
      <c r="D138" s="23"/>
      <c r="E138" s="24"/>
      <c r="F138" s="21"/>
      <c r="G138" s="21"/>
      <c r="H138" s="21"/>
      <c r="I138" s="21"/>
      <c r="J138" s="21"/>
      <c r="K138" s="24"/>
      <c r="L138" s="23"/>
    </row>
    <row r="139" spans="1:12" ht="15">
      <c r="A139" s="20"/>
      <c r="B139" s="21" t="s">
        <v>5</v>
      </c>
      <c r="C139" s="33"/>
      <c r="D139" s="23"/>
      <c r="E139" s="24"/>
      <c r="F139" s="21"/>
      <c r="G139" s="21"/>
      <c r="H139" s="21"/>
      <c r="I139" s="21"/>
      <c r="J139" s="21"/>
      <c r="K139" s="24"/>
      <c r="L139" s="23"/>
    </row>
    <row r="140" spans="1:12" ht="15">
      <c r="A140" s="20"/>
      <c r="B140" s="21" t="s">
        <v>4</v>
      </c>
      <c r="C140" s="33"/>
      <c r="D140" s="23"/>
      <c r="E140" s="24"/>
      <c r="F140" s="21"/>
      <c r="G140" s="21"/>
      <c r="H140" s="21"/>
      <c r="I140" s="21"/>
      <c r="J140" s="21"/>
      <c r="K140" s="24"/>
      <c r="L140" s="23"/>
    </row>
    <row r="141" spans="1:12" ht="15">
      <c r="A141" s="35"/>
      <c r="B141" s="26"/>
      <c r="C141" s="27"/>
      <c r="D141" s="28"/>
      <c r="E141" s="36"/>
      <c r="F141" s="47"/>
      <c r="G141" s="47"/>
      <c r="H141" s="47"/>
      <c r="I141" s="47"/>
      <c r="J141" s="47"/>
      <c r="K141" s="24"/>
      <c r="L141" s="28"/>
    </row>
    <row r="142" spans="1:12" ht="15">
      <c r="A142" s="29"/>
      <c r="B142" s="11"/>
      <c r="C142" s="30"/>
      <c r="D142" s="12" t="s">
        <v>9</v>
      </c>
      <c r="E142" s="12"/>
      <c r="F142" s="55"/>
      <c r="G142" s="55"/>
      <c r="H142" s="55"/>
      <c r="I142" s="55"/>
      <c r="J142" s="19">
        <f>SUM(J116:J140)</f>
        <v>1</v>
      </c>
      <c r="K142" s="19">
        <f>SUM(K116:K140)</f>
        <v>0</v>
      </c>
      <c r="L142" s="53"/>
    </row>
    <row r="143" spans="1:12" ht="15">
      <c r="A143" s="29"/>
      <c r="B143" s="11"/>
      <c r="C143" s="30"/>
      <c r="D143" s="12"/>
      <c r="E143" s="12"/>
      <c r="F143" s="12"/>
      <c r="G143" s="12"/>
      <c r="H143" s="12"/>
      <c r="I143" s="12"/>
      <c r="J143" s="12"/>
      <c r="K143" s="13"/>
      <c r="L143" s="12"/>
    </row>
    <row r="144" spans="1:12" ht="15.75">
      <c r="A144" s="39"/>
      <c r="B144" s="40" t="s">
        <v>82</v>
      </c>
      <c r="C144" s="41"/>
      <c r="D144" s="42"/>
      <c r="E144" s="43"/>
      <c r="F144" s="57"/>
      <c r="G144" s="57"/>
      <c r="H144" s="57"/>
      <c r="I144" s="57"/>
      <c r="J144" s="56">
        <f>J63+J102+J113+J142</f>
        <v>11.333333333333334</v>
      </c>
      <c r="K144" s="56">
        <f>K142+K113+K102+K63</f>
        <v>0</v>
      </c>
      <c r="L144" s="44"/>
    </row>
    <row r="145" spans="10:12" ht="15">
      <c r="J145" s="22"/>
      <c r="K145" s="22"/>
      <c r="L145" s="22"/>
    </row>
    <row r="146" spans="2:12" ht="15">
      <c r="B146" s="79" t="s">
        <v>53</v>
      </c>
      <c r="J146" s="78" t="s">
        <v>54</v>
      </c>
      <c r="K146" s="22"/>
      <c r="L146" s="22"/>
    </row>
    <row r="147" spans="10:12" ht="15">
      <c r="J147" s="22"/>
      <c r="K147" s="22"/>
      <c r="L147" s="22"/>
    </row>
    <row r="148" spans="2:12" ht="15">
      <c r="B148" t="s">
        <v>131</v>
      </c>
      <c r="C148" s="5"/>
      <c r="D148" s="5"/>
      <c r="E148" s="5"/>
      <c r="F148" s="5"/>
      <c r="G148" s="5"/>
      <c r="H148" s="5"/>
      <c r="I148" s="5"/>
      <c r="J148" s="22"/>
      <c r="K148" s="22"/>
      <c r="L148" s="51"/>
    </row>
    <row r="149" spans="2:11" ht="15">
      <c r="B149" s="91" t="s">
        <v>75</v>
      </c>
      <c r="D149" s="5"/>
      <c r="E149" s="5"/>
      <c r="F149" s="5"/>
      <c r="G149" s="5"/>
      <c r="H149" s="5"/>
      <c r="I149" s="5"/>
      <c r="K149" s="5"/>
    </row>
    <row r="150" spans="2:12" ht="15">
      <c r="B150" s="5"/>
      <c r="C150" s="5"/>
      <c r="D150" s="5"/>
      <c r="E150" s="5"/>
      <c r="F150" s="5"/>
      <c r="G150" s="5"/>
      <c r="H150" s="5"/>
      <c r="I150" s="5"/>
      <c r="L150" s="5"/>
    </row>
    <row r="151" spans="2:12" ht="15">
      <c r="B151" s="5"/>
      <c r="C151" s="5"/>
      <c r="D151" s="5"/>
      <c r="E151" s="5"/>
      <c r="F151" s="5"/>
      <c r="G151" s="5"/>
      <c r="H151" s="5"/>
      <c r="I151" s="5"/>
      <c r="L151" s="5"/>
    </row>
    <row r="152" spans="2:12" ht="15">
      <c r="B152" s="5"/>
      <c r="C152" s="5"/>
      <c r="D152" s="5"/>
      <c r="E152" s="5"/>
      <c r="F152" s="5"/>
      <c r="G152" s="5"/>
      <c r="H152" s="5"/>
      <c r="I152" s="5"/>
      <c r="L152" s="5"/>
    </row>
    <row r="153" spans="2:12" ht="15">
      <c r="B153" s="5" t="s">
        <v>31</v>
      </c>
      <c r="C153" s="5"/>
      <c r="D153" s="5"/>
      <c r="E153" s="5"/>
      <c r="F153" s="5"/>
      <c r="G153" s="5"/>
      <c r="H153" s="5"/>
      <c r="I153" s="5"/>
      <c r="K153" s="5"/>
      <c r="L153" s="5"/>
    </row>
    <row r="154" spans="2:12" ht="15">
      <c r="B154" s="5" t="s">
        <v>76</v>
      </c>
      <c r="C154" s="5"/>
      <c r="D154" s="5"/>
      <c r="E154" s="5"/>
      <c r="F154" s="5"/>
      <c r="G154" s="5"/>
      <c r="H154" s="5"/>
      <c r="I154" s="5"/>
      <c r="K154" s="5"/>
      <c r="L154" s="5"/>
    </row>
    <row r="155" ht="15">
      <c r="K155" s="5"/>
    </row>
    <row r="156" ht="15">
      <c r="K156" s="5"/>
    </row>
    <row r="157" ht="15">
      <c r="K157" s="5"/>
    </row>
    <row r="158" ht="15">
      <c r="K158" s="5"/>
    </row>
    <row r="159" ht="15">
      <c r="K159" s="5"/>
    </row>
  </sheetData>
  <sheetProtection/>
  <mergeCells count="44">
    <mergeCell ref="B109:D109"/>
    <mergeCell ref="A8:L8"/>
    <mergeCell ref="A10:L10"/>
    <mergeCell ref="A18:A19"/>
    <mergeCell ref="B18:D19"/>
    <mergeCell ref="K18:L18"/>
    <mergeCell ref="B82:D82"/>
    <mergeCell ref="B20:D20"/>
    <mergeCell ref="B70:D70"/>
    <mergeCell ref="B74:D74"/>
    <mergeCell ref="B76:D76"/>
    <mergeCell ref="A1:K1"/>
    <mergeCell ref="A2:K2"/>
    <mergeCell ref="A3:K3"/>
    <mergeCell ref="A4:K4"/>
    <mergeCell ref="E18:J18"/>
    <mergeCell ref="A7:L7"/>
    <mergeCell ref="B126:D126"/>
    <mergeCell ref="B127:D127"/>
    <mergeCell ref="B125:D125"/>
    <mergeCell ref="B128:D128"/>
    <mergeCell ref="B78:D78"/>
    <mergeCell ref="B105:D105"/>
    <mergeCell ref="B107:D107"/>
    <mergeCell ref="B124:D124"/>
    <mergeCell ref="B111:D111"/>
    <mergeCell ref="B89:D89"/>
    <mergeCell ref="B135:D135"/>
    <mergeCell ref="B136:D136"/>
    <mergeCell ref="B129:D129"/>
    <mergeCell ref="B130:D130"/>
    <mergeCell ref="B131:D131"/>
    <mergeCell ref="B132:D132"/>
    <mergeCell ref="B134:D134"/>
    <mergeCell ref="B137:D137"/>
    <mergeCell ref="B24:D24"/>
    <mergeCell ref="B106:D106"/>
    <mergeCell ref="B43:D43"/>
    <mergeCell ref="B69:D69"/>
    <mergeCell ref="B67:D67"/>
    <mergeCell ref="B92:D92"/>
    <mergeCell ref="B123:D123"/>
    <mergeCell ref="B71:D71"/>
    <mergeCell ref="B133:D133"/>
  </mergeCells>
  <printOptions/>
  <pageMargins left="0.48" right="0.31" top="0.75" bottom="0.75" header="0.3" footer="0.3"/>
  <pageSetup horizontalDpi="300" verticalDpi="300" orientation="landscape" paperSize="9" scale="90" r:id="rId4"/>
  <headerFoot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ABFI INSTITUTE PERBANAS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PCABFII-5-004</dc:creator>
  <cp:keywords/>
  <dc:description/>
  <cp:lastModifiedBy>PCABFII-5-004</cp:lastModifiedBy>
  <cp:lastPrinted>2012-09-06T01:46:47Z</cp:lastPrinted>
  <dcterms:created xsi:type="dcterms:W3CDTF">2011-05-23T01:26:36Z</dcterms:created>
  <dcterms:modified xsi:type="dcterms:W3CDTF">2012-09-10T02:02:19Z</dcterms:modified>
  <cp:category/>
  <cp:version/>
  <cp:contentType/>
  <cp:contentStatus/>
</cp:coreProperties>
</file>